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autoCompressPictures="0" defaultThemeVersion="124226"/>
  <xr:revisionPtr revIDLastSave="0" documentId="13_ncr:1_{2F828D22-F90B-4F58-A884-192784E170CE}" xr6:coauthVersionLast="47" xr6:coauthVersionMax="47" xr10:uidLastSave="{00000000-0000-0000-0000-000000000000}"/>
  <bookViews>
    <workbookView xWindow="-108" yWindow="-108" windowWidth="30936" windowHeight="16776" tabRatio="845" xr2:uid="{00000000-000D-0000-FFFF-FFFF00000000}"/>
  </bookViews>
  <sheets>
    <sheet name="General" sheetId="21" r:id="rId1"/>
    <sheet name="Firm Background" sheetId="8" r:id="rId2"/>
    <sheet name="Investment Strategy" sheetId="22" r:id="rId3"/>
    <sheet name="Investment Approach" sheetId="23" r:id="rId4"/>
    <sheet name="Portfolio Construction" sheetId="24" r:id="rId5"/>
    <sheet name="Characteristics" sheetId="29" r:id="rId6"/>
    <sheet name="Attribution" sheetId="26" r:id="rId7"/>
    <sheet name="Investment Team" sheetId="1" r:id="rId8"/>
    <sheet name="Team Departures "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6" i="29" l="1"/>
  <c r="R46" i="29"/>
  <c r="Q46" i="29"/>
  <c r="P46" i="29"/>
  <c r="O46" i="29"/>
  <c r="N46" i="29"/>
  <c r="M46" i="29"/>
  <c r="L46" i="29"/>
  <c r="K46" i="29"/>
  <c r="J46" i="29"/>
  <c r="I46" i="29"/>
  <c r="H46" i="29"/>
  <c r="G46" i="29"/>
  <c r="F46" i="29"/>
  <c r="E46" i="29"/>
  <c r="D46" i="29"/>
  <c r="C46" i="29"/>
  <c r="B46" i="29"/>
  <c r="S29" i="29"/>
  <c r="R29" i="29"/>
  <c r="Q29" i="29"/>
  <c r="P29" i="29"/>
  <c r="O29" i="29"/>
  <c r="N29" i="29"/>
  <c r="M29" i="29"/>
  <c r="L29" i="29"/>
  <c r="K29" i="29"/>
  <c r="J29" i="29"/>
  <c r="I29" i="29"/>
  <c r="H29" i="29"/>
  <c r="G29" i="29"/>
  <c r="F29" i="29"/>
  <c r="E29" i="29"/>
  <c r="D29" i="29"/>
  <c r="C29" i="29"/>
  <c r="B29" i="29"/>
  <c r="B17" i="8"/>
  <c r="J24" i="8" l="1"/>
  <c r="I24" i="8"/>
  <c r="H24" i="8"/>
  <c r="G24" i="8"/>
  <c r="F24" i="8"/>
  <c r="E24" i="8"/>
  <c r="D24" i="8"/>
  <c r="C24" i="8"/>
  <c r="B24" i="8"/>
  <c r="B18" i="22" s="1"/>
  <c r="B29" i="22" s="1"/>
  <c r="Q22" i="29" l="1"/>
  <c r="O22" i="29"/>
  <c r="M22" i="29"/>
  <c r="K22" i="29"/>
  <c r="I22" i="29"/>
  <c r="G22" i="29"/>
  <c r="E22" i="29"/>
  <c r="C22" i="29"/>
  <c r="Q33" i="29"/>
  <c r="O33" i="29"/>
  <c r="M33" i="29"/>
  <c r="K33" i="29"/>
  <c r="I33" i="29"/>
  <c r="G33" i="29"/>
  <c r="E33" i="29"/>
  <c r="C33" i="29"/>
  <c r="C6" i="29"/>
  <c r="E6" i="26" l="1"/>
  <c r="E23" i="26"/>
  <c r="E39" i="26"/>
  <c r="E55" i="26"/>
  <c r="E71" i="26"/>
  <c r="E87" i="26"/>
  <c r="E103" i="26"/>
  <c r="E119" i="26"/>
  <c r="E135" i="26"/>
  <c r="C135" i="26"/>
  <c r="C119" i="26"/>
  <c r="C103" i="26"/>
  <c r="C87" i="26"/>
  <c r="C71" i="26"/>
  <c r="C55" i="26"/>
  <c r="C39" i="26"/>
  <c r="C23" i="26"/>
  <c r="C6" i="26"/>
  <c r="E6" i="29"/>
  <c r="G6" i="29"/>
  <c r="I6" i="29"/>
  <c r="K6" i="29"/>
  <c r="M6" i="29"/>
  <c r="O6" i="29"/>
  <c r="Q6" i="29" s="1"/>
  <c r="S6" i="29" s="1"/>
  <c r="G148" i="26"/>
  <c r="F148" i="26"/>
  <c r="E148" i="26"/>
  <c r="D148" i="26"/>
  <c r="C148" i="26"/>
  <c r="B148" i="26"/>
  <c r="G132" i="26"/>
  <c r="F132" i="26"/>
  <c r="E132" i="26"/>
  <c r="D132" i="26"/>
  <c r="C132" i="26"/>
  <c r="B132" i="26"/>
  <c r="G116" i="26"/>
  <c r="F116" i="26"/>
  <c r="E116" i="26"/>
  <c r="D116" i="26"/>
  <c r="C116" i="26"/>
  <c r="B116" i="26"/>
  <c r="G100" i="26"/>
  <c r="F100" i="26"/>
  <c r="E100" i="26"/>
  <c r="D100" i="26"/>
  <c r="C100" i="26"/>
  <c r="B100" i="26"/>
  <c r="G84" i="26"/>
  <c r="F84" i="26"/>
  <c r="E84" i="26"/>
  <c r="D84" i="26"/>
  <c r="C84" i="26"/>
  <c r="B84" i="26"/>
  <c r="B68" i="26"/>
  <c r="G68" i="26"/>
  <c r="F68" i="26"/>
  <c r="E68" i="26"/>
  <c r="D68" i="26"/>
  <c r="C68" i="26"/>
  <c r="G52" i="26"/>
  <c r="F52" i="26"/>
  <c r="E52" i="26"/>
  <c r="D52" i="26"/>
  <c r="C52" i="26"/>
  <c r="B52" i="26"/>
  <c r="G36" i="26"/>
  <c r="F36" i="26"/>
  <c r="E36" i="26"/>
  <c r="D36" i="26"/>
  <c r="C36" i="26"/>
  <c r="B36" i="26"/>
  <c r="B55" i="8"/>
  <c r="G19" i="26"/>
  <c r="F19" i="26"/>
  <c r="E19" i="26"/>
  <c r="D19" i="26"/>
  <c r="C19" i="26"/>
  <c r="B19" i="26"/>
  <c r="B22" i="24"/>
  <c r="J47" i="22"/>
  <c r="I47" i="22"/>
  <c r="H47" i="22"/>
  <c r="G47" i="22"/>
  <c r="F47" i="22"/>
  <c r="E47" i="22"/>
  <c r="D47" i="22"/>
  <c r="C47" i="22"/>
  <c r="B47" i="22"/>
  <c r="B28" i="23"/>
  <c r="C13" i="23"/>
  <c r="C20" i="23"/>
  <c r="J22" i="24"/>
  <c r="I22" i="24"/>
  <c r="H22" i="24"/>
  <c r="G22" i="24"/>
  <c r="F22" i="24"/>
  <c r="E22" i="24"/>
  <c r="D22" i="24"/>
  <c r="C22" i="24"/>
  <c r="B42" i="8"/>
  <c r="B40" i="22" l="1"/>
  <c r="B33" i="29" l="1"/>
  <c r="B22" i="29"/>
  <c r="B18" i="24"/>
  <c r="B6" i="29"/>
  <c r="C5" i="24"/>
  <c r="A5" i="26" l="1"/>
  <c r="D22" i="29"/>
  <c r="C29" i="22"/>
  <c r="C40" i="22" s="1"/>
  <c r="D6" i="29"/>
  <c r="A22" i="26"/>
  <c r="D33" i="29"/>
  <c r="C18" i="24"/>
  <c r="C18" i="22"/>
  <c r="P22" i="29"/>
  <c r="I29" i="22"/>
  <c r="I40" i="22" s="1"/>
  <c r="P33" i="29"/>
  <c r="I18" i="24"/>
  <c r="P6" i="29"/>
  <c r="A118" i="26"/>
  <c r="I18" i="22"/>
  <c r="L6" i="29"/>
  <c r="A86" i="26"/>
  <c r="G18" i="22"/>
  <c r="L33" i="29"/>
  <c r="G18" i="24"/>
  <c r="L22" i="29"/>
  <c r="G29" i="22"/>
  <c r="G40" i="22" s="1"/>
  <c r="R6" i="29"/>
  <c r="R33" i="29"/>
  <c r="A134" i="26"/>
  <c r="J18" i="24"/>
  <c r="J18" i="22"/>
  <c r="J29" i="22"/>
  <c r="J40" i="22" s="1"/>
  <c r="R22" i="29"/>
  <c r="J6" i="29"/>
  <c r="J33" i="29"/>
  <c r="A70" i="26"/>
  <c r="F18" i="24"/>
  <c r="F29" i="22"/>
  <c r="F40" i="22" s="1"/>
  <c r="J22" i="29"/>
  <c r="F18" i="22"/>
  <c r="N6" i="29"/>
  <c r="A102" i="26"/>
  <c r="H18" i="22"/>
  <c r="N22" i="29"/>
  <c r="H29" i="22"/>
  <c r="H40" i="22" s="1"/>
  <c r="N33" i="29"/>
  <c r="H18" i="24"/>
  <c r="D18" i="22"/>
  <c r="F6" i="29"/>
  <c r="F33" i="29"/>
  <c r="D18" i="24"/>
  <c r="F22" i="29"/>
  <c r="D29" i="22"/>
  <c r="D40" i="22" s="1"/>
  <c r="A38" i="26"/>
  <c r="H22" i="29"/>
  <c r="E29" i="22"/>
  <c r="E40" i="22" s="1"/>
  <c r="H33" i="29"/>
  <c r="E18" i="24"/>
  <c r="E18" i="22"/>
  <c r="H6" i="29"/>
  <c r="A54" i="26"/>
</calcChain>
</file>

<file path=xl/sharedStrings.xml><?xml version="1.0" encoding="utf-8"?>
<sst xmlns="http://schemas.openxmlformats.org/spreadsheetml/2006/main" count="420" uniqueCount="201">
  <si>
    <t xml:space="preserve">Name </t>
  </si>
  <si>
    <t>Performance</t>
  </si>
  <si>
    <t>High Net Worth Individuals</t>
  </si>
  <si>
    <t>Endowments/Foundations</t>
  </si>
  <si>
    <t>Public Pensions</t>
  </si>
  <si>
    <t>Company Name:</t>
  </si>
  <si>
    <t>Telephone:</t>
  </si>
  <si>
    <t>Strategy Name:</t>
  </si>
  <si>
    <t>Firm Website:</t>
  </si>
  <si>
    <t>Corporate</t>
  </si>
  <si>
    <t>Notes:</t>
  </si>
  <si>
    <t>INPUT INFORMATION ONLY IN</t>
  </si>
  <si>
    <t xml:space="preserve">Street Address: </t>
  </si>
  <si>
    <t>City, State  Zip Code:</t>
  </si>
  <si>
    <t>Strategy Benchmark:</t>
  </si>
  <si>
    <t>Contact Name:</t>
  </si>
  <si>
    <t>Contact E-mail Address:</t>
  </si>
  <si>
    <t>Title &amp; Role/Function</t>
  </si>
  <si>
    <t>Month</t>
  </si>
  <si>
    <t>Year</t>
  </si>
  <si>
    <t>Departure Date</t>
  </si>
  <si>
    <t>TOTAL</t>
  </si>
  <si>
    <t>THE REQUIRED BLUE FIELDS</t>
  </si>
  <si>
    <t>Please include those individuals who are still with the firm but who are no longer involved with the investment process for this strategy.</t>
  </si>
  <si>
    <t>PLEASE COMPLETE EACH WORKSHEET TAB IN THIS EXCEL FILE</t>
  </si>
  <si>
    <t>PLEASE DO NOT ALTER ANY CRITERIA LISTED IN BLACK</t>
  </si>
  <si>
    <t>INPUT INFORMATION ONLY IN THE REQUIRED BLUE FIELDS</t>
  </si>
  <si>
    <t>Please list the portfolio manager(s), analysts, and key individuals responsible for the investment management process of the strategy as well as the key business staff members (e.g., CEO, CFO) in the table below.</t>
  </si>
  <si>
    <t>Function</t>
  </si>
  <si>
    <t xml:space="preserve">Title </t>
  </si>
  <si>
    <t>Education</t>
  </si>
  <si>
    <t>Professional Background</t>
  </si>
  <si>
    <t>Date</t>
  </si>
  <si>
    <t>Firm</t>
  </si>
  <si>
    <t>Taft-Hartley</t>
  </si>
  <si>
    <t>Client Types (% of AUM)</t>
  </si>
  <si>
    <t>Limit</t>
  </si>
  <si>
    <t>Peak AUM</t>
  </si>
  <si>
    <t>Minimum Account Size</t>
  </si>
  <si>
    <t>Performance-Based Fee Available (Yes/No)?</t>
  </si>
  <si>
    <t>Inception Date</t>
  </si>
  <si>
    <t>Restricted Access (please describe)</t>
  </si>
  <si>
    <t xml:space="preserve">    # of Separate Accounts</t>
  </si>
  <si>
    <t>"X" for yes</t>
  </si>
  <si>
    <t>Investment Style</t>
  </si>
  <si>
    <t>Research Technique</t>
  </si>
  <si>
    <t xml:space="preserve">    Separate Account</t>
  </si>
  <si>
    <t xml:space="preserve">    Mutual Fund</t>
  </si>
  <si>
    <t xml:space="preserve">    Commingled Fund</t>
  </si>
  <si>
    <t xml:space="preserve">    Separate Account Assets ($M)</t>
  </si>
  <si>
    <t xml:space="preserve">    Commingled Assets ($M)</t>
  </si>
  <si>
    <t xml:space="preserve">    Mutual Fund Assets ($M)  </t>
  </si>
  <si>
    <t>Strategy Name</t>
  </si>
  <si>
    <t>Estimated Strategy Capacity ($M or explain)</t>
  </si>
  <si>
    <t xml:space="preserve">    Momentum Growth</t>
  </si>
  <si>
    <t xml:space="preserve">    Growth</t>
  </si>
  <si>
    <t xml:space="preserve">    GARP</t>
  </si>
  <si>
    <t xml:space="preserve">    Core</t>
  </si>
  <si>
    <t xml:space="preserve">    Relative Value</t>
  </si>
  <si>
    <t xml:space="preserve">    Value</t>
  </si>
  <si>
    <t xml:space="preserve">    Deep Value</t>
  </si>
  <si>
    <t xml:space="preserve">    Style Rotation</t>
  </si>
  <si>
    <t xml:space="preserve">    Top-down Fundamental</t>
  </si>
  <si>
    <t xml:space="preserve">    Bottom-up Fundamental</t>
  </si>
  <si>
    <t xml:space="preserve">    Top-down Quantitative</t>
  </si>
  <si>
    <t xml:space="preserve">    Bottom-up Quantitative</t>
  </si>
  <si>
    <t>Attribution</t>
  </si>
  <si>
    <t>Client Types (% of Strategy AUM)</t>
  </si>
  <si>
    <t>Strategy Composite Details</t>
  </si>
  <si>
    <t xml:space="preserve">    Median Separate Account Size ($M)</t>
  </si>
  <si>
    <t xml:space="preserve">    Largest Separate Account Portfolio ($M)</t>
  </si>
  <si>
    <t xml:space="preserve">    Smallest Separate Account Portfolio ($M)  </t>
  </si>
  <si>
    <t xml:space="preserve">    Highest Return (of composite member accounts)</t>
  </si>
  <si>
    <t xml:space="preserve">    Lowest Return (of composite member accounts)</t>
  </si>
  <si>
    <t xml:space="preserve">    Corporate</t>
  </si>
  <si>
    <t xml:space="preserve">    Public Pensions</t>
  </si>
  <si>
    <t xml:space="preserve">    Taft-Hartley</t>
  </si>
  <si>
    <t xml:space="preserve">    Endowments/Foundations</t>
  </si>
  <si>
    <t xml:space="preserve">    High Net Worth Individuals</t>
  </si>
  <si>
    <t xml:space="preserve">    Trading</t>
  </si>
  <si>
    <t xml:space="preserve">    Security Selection</t>
  </si>
  <si>
    <t xml:space="preserve">    Industry/Sector Selection</t>
  </si>
  <si>
    <t>Percentage (%)</t>
  </si>
  <si>
    <t>Estimated Strategy Attribution - Value Added</t>
  </si>
  <si>
    <t>Portfolio</t>
  </si>
  <si>
    <t>Allocation</t>
  </si>
  <si>
    <t>Sector</t>
  </si>
  <si>
    <t>Stock*</t>
  </si>
  <si>
    <t>Capitalization Range</t>
  </si>
  <si>
    <t>Median Market Cap ($M)</t>
  </si>
  <si>
    <t>Wtd. Avg. Market Cap ($M)</t>
  </si>
  <si>
    <t>Strategy Asset/Flow Details</t>
  </si>
  <si>
    <t xml:space="preserve">    Composite Dispersion</t>
  </si>
  <si>
    <t xml:space="preserve">    Composite Return</t>
  </si>
  <si>
    <t xml:space="preserve">    Commingled Account Return</t>
  </si>
  <si>
    <t xml:space="preserve">    Mutual Fund Return</t>
  </si>
  <si>
    <t xml:space="preserve">    Consumer Discretionary</t>
  </si>
  <si>
    <t xml:space="preserve">    Consumer Staples</t>
  </si>
  <si>
    <t xml:space="preserve">    Energy</t>
  </si>
  <si>
    <t xml:space="preserve">    Financials</t>
  </si>
  <si>
    <t xml:space="preserve">    Health Care</t>
  </si>
  <si>
    <t xml:space="preserve">    Industrials</t>
  </si>
  <si>
    <t xml:space="preserve">    Information Technology</t>
  </si>
  <si>
    <t xml:space="preserve">    Materials</t>
  </si>
  <si>
    <t xml:space="preserve">    Utilities</t>
  </si>
  <si>
    <t xml:space="preserve">    Cash</t>
  </si>
  <si>
    <t>Strategy Characteristics</t>
  </si>
  <si>
    <t xml:space="preserve">    Dividend Yield</t>
  </si>
  <si>
    <t xml:space="preserve">    ROE (5 year average)</t>
  </si>
  <si>
    <t xml:space="preserve">    EPS Growth (5 year projected)</t>
  </si>
  <si>
    <t xml:space="preserve">    Price/Earnings (1 year trailing)</t>
  </si>
  <si>
    <t xml:space="preserve">    Price/Earnings (1 year forward)</t>
  </si>
  <si>
    <t xml:space="preserve">    Price/Book</t>
  </si>
  <si>
    <t xml:space="preserve">    Price/Sales</t>
  </si>
  <si>
    <t xml:space="preserve">    Price/Cash Flow</t>
  </si>
  <si>
    <t xml:space="preserve">    Portfolio Turnover </t>
  </si>
  <si>
    <t xml:space="preserve">    # Total Portfolio Transactions</t>
  </si>
  <si>
    <t xml:space="preserve">    # of New Securities Added</t>
  </si>
  <si>
    <t xml:space="preserve">    # of Securities Removed</t>
  </si>
  <si>
    <t xml:space="preserve">    # of Holdings</t>
  </si>
  <si>
    <t xml:space="preserve">    &lt; $500M</t>
  </si>
  <si>
    <t xml:space="preserve">    $1B - $2B</t>
  </si>
  <si>
    <t xml:space="preserve">    $2B - $10B</t>
  </si>
  <si>
    <t xml:space="preserve">    $10B-$50B</t>
  </si>
  <si>
    <t xml:space="preserve">    &gt; $50B</t>
  </si>
  <si>
    <t>Year Started in Position</t>
  </si>
  <si>
    <t>Year Started in Industry</t>
  </si>
  <si>
    <t>Years in Position</t>
  </si>
  <si>
    <t>Reason for Leaving</t>
  </si>
  <si>
    <t>Strategy AUM - All Vehicles ($M)</t>
  </si>
  <si>
    <t>Strategy Limits</t>
  </si>
  <si>
    <t xml:space="preserve">    Maximum Allocation to Single Security</t>
  </si>
  <si>
    <t xml:space="preserve">    Maximum Allocation to Single Industry (GICS)</t>
  </si>
  <si>
    <t xml:space="preserve">    Maximum Allocation to Single Sector (GICS)</t>
  </si>
  <si>
    <t xml:space="preserve">    Maximum Allocation to Cash</t>
  </si>
  <si>
    <t xml:space="preserve">    Market Cap Buying Range - Low ($M)</t>
  </si>
  <si>
    <t xml:space="preserve">    Market Cap Buying Range - High ($M)</t>
  </si>
  <si>
    <t xml:space="preserve">    Equities</t>
  </si>
  <si>
    <t>ALTERATION OF CRITERIA OR OMISSION OF DATA MAY RENDER YOUR PROPOSAL "NON-RESPONSIVE"</t>
  </si>
  <si>
    <t xml:space="preserve">    Total Strategy Assets ($M)</t>
  </si>
  <si>
    <t xml:space="preserve">    Total Strategy Inflows</t>
  </si>
  <si>
    <t xml:space="preserve">    Total Strategy Outflows</t>
  </si>
  <si>
    <t xml:space="preserve">    Total Number of New Clients</t>
  </si>
  <si>
    <t xml:space="preserve">    Total Number of Clients Lost</t>
  </si>
  <si>
    <t>Total Firm Assets ($M)</t>
  </si>
  <si>
    <t xml:space="preserve">    Maximum Allocation to Mutual Funds and/or ETFs</t>
  </si>
  <si>
    <t xml:space="preserve">    Maximum Allocation to Derivatives</t>
  </si>
  <si>
    <t>Firm AUM ($M)</t>
  </si>
  <si>
    <t>Vehicle Type</t>
  </si>
  <si>
    <r>
      <t xml:space="preserve">    Other (describe in </t>
    </r>
    <r>
      <rPr>
        <b/>
        <i/>
        <sz val="10"/>
        <color theme="0"/>
        <rFont val="Arial"/>
        <family val="2"/>
      </rPr>
      <t>Notes</t>
    </r>
    <r>
      <rPr>
        <b/>
        <sz val="10"/>
        <color theme="0"/>
        <rFont val="Arial"/>
        <family val="2"/>
      </rPr>
      <t>)</t>
    </r>
  </si>
  <si>
    <r>
      <t xml:space="preserve">    Other (please describe in </t>
    </r>
    <r>
      <rPr>
        <b/>
        <i/>
        <sz val="10"/>
        <color theme="0"/>
        <rFont val="Arial"/>
        <family val="2"/>
      </rPr>
      <t>Notes</t>
    </r>
    <r>
      <rPr>
        <b/>
        <sz val="10"/>
        <color theme="0"/>
        <rFont val="Arial"/>
        <family val="2"/>
      </rPr>
      <t>)</t>
    </r>
  </si>
  <si>
    <t xml:space="preserve">    $500M - $1B</t>
  </si>
  <si>
    <t>GICS Sector Allocation</t>
  </si>
  <si>
    <t>Firmwide Inflows</t>
  </si>
  <si>
    <t>Firmwide Outflows</t>
  </si>
  <si>
    <r>
      <t xml:space="preserve">Other (describe in </t>
    </r>
    <r>
      <rPr>
        <b/>
        <i/>
        <sz val="10"/>
        <color theme="0"/>
        <rFont val="Arial"/>
        <family val="2"/>
      </rPr>
      <t>Notes</t>
    </r>
    <r>
      <rPr>
        <b/>
        <sz val="10"/>
        <color theme="0"/>
        <rFont val="Arial"/>
        <family val="2"/>
      </rPr>
      <t>)</t>
    </r>
  </si>
  <si>
    <r>
      <t xml:space="preserve">    Other (please detail in </t>
    </r>
    <r>
      <rPr>
        <b/>
        <i/>
        <sz val="10"/>
        <color theme="0"/>
        <rFont val="Arial"/>
        <family val="2"/>
      </rPr>
      <t>Notes</t>
    </r>
    <r>
      <rPr>
        <b/>
        <sz val="10"/>
        <color theme="0"/>
        <rFont val="Arial"/>
        <family val="2"/>
      </rPr>
      <t>)</t>
    </r>
  </si>
  <si>
    <t xml:space="preserve">Asset Class History </t>
  </si>
  <si>
    <t>Please complete all nine attribution tables with geometrically linked attribution</t>
  </si>
  <si>
    <t>For time series data, please provide a "sum" or "average" data for the period as appropriate</t>
  </si>
  <si>
    <t>AUM ($M)</t>
  </si>
  <si>
    <t>Top 10 Firm Products</t>
  </si>
  <si>
    <t xml:space="preserve">    Real Estate</t>
  </si>
  <si>
    <t>Year Started on Strategy</t>
  </si>
  <si>
    <t xml:space="preserve">Please list all portfolio managers, research analysts or other key individuals supporting the investment strategy who have left the firm since 06/30/2007 in the table below </t>
  </si>
  <si>
    <t>Firmwide Employees</t>
  </si>
  <si>
    <t>Firmwide Product Count*</t>
  </si>
  <si>
    <t>*Please consider different vehicle types of same underlying strategy as a single product for " firmwide product count" purpsoses.</t>
  </si>
  <si>
    <t xml:space="preserve">    Other Factor Tilts</t>
  </si>
  <si>
    <t>Historical Max</t>
  </si>
  <si>
    <t xml:space="preserve">    Maximum Allocation to Non-US Securities</t>
  </si>
  <si>
    <t>Average</t>
  </si>
  <si>
    <t>Today's Date (MM/DD/YYYY)</t>
  </si>
  <si>
    <t>Effective Date</t>
  </si>
  <si>
    <t>Last Year-End</t>
  </si>
  <si>
    <t>*Please group interaction attribution with stock selection attribution</t>
  </si>
  <si>
    <t xml:space="preserve">    Proposed Vehicle &amp; Fee Structure for $300M Mandate</t>
  </si>
  <si>
    <t>Russell 1000 Value</t>
  </si>
  <si>
    <t>Top Five Owners</t>
  </si>
  <si>
    <t>% Ownership</t>
  </si>
  <si>
    <t>Owner 1 (please specify)</t>
  </si>
  <si>
    <t>Owner 2 (please specify)</t>
  </si>
  <si>
    <t>Owner 3 (please specify)</t>
  </si>
  <si>
    <t>Owner 4 (please specify)</t>
  </si>
  <si>
    <t>Owner 5 (please specify)</t>
  </si>
  <si>
    <t>Other</t>
  </si>
  <si>
    <t>Employee Ownership</t>
  </si>
  <si>
    <t>Firm-Wide</t>
  </si>
  <si>
    <t>Investment Team</t>
  </si>
  <si>
    <t>Year the Firm was Founded</t>
  </si>
  <si>
    <t>Firm Headquarters - City</t>
  </si>
  <si>
    <t xml:space="preserve">    Active Share</t>
  </si>
  <si>
    <t xml:space="preserve">    Communication Services</t>
  </si>
  <si>
    <t xml:space="preserve">    Expected range in # of holdings</t>
  </si>
  <si>
    <t>Firm Headquarters - State/Country</t>
  </si>
  <si>
    <t>Designated Benchmark</t>
  </si>
  <si>
    <t xml:space="preserve">    Proposed Vehicle &amp; Fee Structure for $150M Mandate</t>
  </si>
  <si>
    <t>Morningstar
SecID</t>
  </si>
  <si>
    <t xml:space="preserve"> Morningstar Strategy Name</t>
  </si>
  <si>
    <t xml:space="preserve"> Fee Schedule (with breakpoints)</t>
  </si>
  <si>
    <t>Firm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</si>
</sst>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0.0%"/>
    <numFmt numFmtId="165" formatCode="[&lt;=9999999]###\-####;\(###\)\ ###\-####"/>
    <numFmt numFmtId="166" formatCode="0.0"/>
    <numFmt numFmtId="167" formatCode="&quot;$&quot;#,##0"/>
  </numFmts>
  <fonts count="19" x14ac:knownFonts="1">
    <font>
      <sz val="10"/>
      <name val="Arial"/>
    </font>
    <font>
      <sz val="10"/>
      <name val="Arial"/>
      <family val="2"/>
    </font>
    <font>
      <b/>
      <sz val="10"/>
      <name val="Arial"/>
      <family val="2"/>
    </font>
    <font>
      <sz val="10"/>
      <name val="Arial"/>
      <family val="2"/>
    </font>
    <font>
      <sz val="10"/>
      <color indexed="10"/>
      <name val="Arial"/>
      <family val="2"/>
    </font>
    <font>
      <b/>
      <sz val="10"/>
      <color indexed="10"/>
      <name val="Arial"/>
      <family val="2"/>
    </font>
    <font>
      <b/>
      <sz val="14"/>
      <color indexed="10"/>
      <name val="Arial"/>
      <family val="2"/>
    </font>
    <font>
      <u/>
      <sz val="10"/>
      <color indexed="12"/>
      <name val="Arial"/>
      <family val="2"/>
    </font>
    <font>
      <b/>
      <sz val="14"/>
      <color rgb="FF0000CC"/>
      <name val="Arial"/>
      <family val="2"/>
    </font>
    <font>
      <b/>
      <sz val="10"/>
      <color rgb="FF0000CC"/>
      <name val="Arial"/>
      <family val="2"/>
    </font>
    <font>
      <b/>
      <sz val="10"/>
      <color theme="0"/>
      <name val="Arial"/>
      <family val="2"/>
    </font>
    <font>
      <sz val="10"/>
      <color theme="0"/>
      <name val="Arial"/>
      <family val="2"/>
    </font>
    <font>
      <sz val="11"/>
      <color theme="0"/>
      <name val="ＭＳ 明朝"/>
      <family val="1"/>
      <charset val="128"/>
    </font>
    <font>
      <b/>
      <i/>
      <sz val="10"/>
      <color theme="0"/>
      <name val="Arial"/>
      <family val="2"/>
    </font>
    <font>
      <u/>
      <sz val="10"/>
      <color theme="11"/>
      <name val="Arial"/>
      <family val="2"/>
    </font>
    <font>
      <b/>
      <sz val="10"/>
      <color rgb="FFFFFFFF"/>
      <name val="Arial"/>
      <family val="2"/>
    </font>
    <font>
      <b/>
      <sz val="10"/>
      <color rgb="FFFF0000"/>
      <name val="Arial"/>
      <family val="2"/>
    </font>
    <font>
      <b/>
      <i/>
      <sz val="10"/>
      <color rgb="FF0000CC"/>
      <name val="Arial"/>
      <family val="2"/>
    </font>
    <font>
      <b/>
      <sz val="10"/>
      <color rgb="FFFFFF00"/>
      <name val="Arial"/>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rgb="FF000000"/>
        <bgColor rgb="FF000000"/>
      </patternFill>
    </fill>
    <fill>
      <patternFill patternType="solid">
        <fgColor theme="1"/>
        <bgColor indexed="8"/>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top/>
      <bottom/>
      <diagonal/>
    </border>
    <border>
      <left style="thin">
        <color theme="0"/>
      </left>
      <right/>
      <top/>
      <bottom style="thin">
        <color auto="1"/>
      </bottom>
      <diagonal/>
    </border>
    <border>
      <left/>
      <right style="thin">
        <color theme="0"/>
      </right>
      <top style="thin">
        <color auto="1"/>
      </top>
      <bottom style="thin">
        <color auto="1"/>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auto="1"/>
      </right>
      <top style="thin">
        <color auto="1"/>
      </top>
      <bottom/>
      <diagonal/>
    </border>
    <border>
      <left style="thin">
        <color theme="0"/>
      </left>
      <right style="thin">
        <color auto="1"/>
      </right>
      <top/>
      <bottom style="thin">
        <color auto="1"/>
      </bottom>
      <diagonal/>
    </border>
    <border>
      <left style="thin">
        <color theme="0"/>
      </left>
      <right style="thin">
        <color theme="0"/>
      </right>
      <top style="thin">
        <color auto="1"/>
      </top>
      <bottom style="thin">
        <color theme="0"/>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theme="0"/>
      </right>
      <top/>
      <bottom style="thin">
        <color auto="1"/>
      </bottom>
      <diagonal/>
    </border>
  </borders>
  <cellStyleXfs count="37">
    <xf numFmtId="0" fontId="0" fillId="0" borderId="0"/>
    <xf numFmtId="0" fontId="7" fillId="0" borderId="0" applyNumberFormat="0" applyFill="0" applyBorder="0" applyAlignment="0" applyProtection="0">
      <alignment vertical="top"/>
      <protection locked="0"/>
    </xf>
    <xf numFmtId="0" fontId="3" fillId="0" borderId="0">
      <alignment vertical="center"/>
    </xf>
    <xf numFmtId="9"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0" fontId="1" fillId="0" borderId="0"/>
  </cellStyleXfs>
  <cellXfs count="211">
    <xf numFmtId="0" fontId="0" fillId="0" borderId="0" xfId="0"/>
    <xf numFmtId="0" fontId="3" fillId="2" borderId="0" xfId="0" applyFont="1" applyFill="1"/>
    <xf numFmtId="0" fontId="2" fillId="2" borderId="0" xfId="0" applyFont="1" applyFill="1"/>
    <xf numFmtId="0" fontId="5" fillId="2" borderId="0" xfId="0" applyFont="1" applyFill="1" applyAlignment="1">
      <alignment horizontal="left" vertical="center"/>
    </xf>
    <xf numFmtId="0" fontId="5" fillId="2" borderId="0" xfId="0" applyFont="1" applyFill="1" applyAlignment="1">
      <alignment horizontal="left"/>
    </xf>
    <xf numFmtId="0" fontId="3" fillId="2" borderId="0" xfId="0" applyFont="1" applyFill="1" applyAlignment="1">
      <alignment vertical="center"/>
    </xf>
    <xf numFmtId="0" fontId="4" fillId="2" borderId="0" xfId="0" applyFont="1" applyFill="1"/>
    <xf numFmtId="164" fontId="3" fillId="2" borderId="0" xfId="3" applyNumberFormat="1" applyFont="1" applyFill="1" applyBorder="1" applyAlignment="1" applyProtection="1">
      <alignment vertical="center"/>
    </xf>
    <xf numFmtId="0" fontId="9" fillId="2" borderId="0" xfId="0" applyFont="1" applyFill="1" applyAlignment="1">
      <alignment horizontal="left" vertical="center"/>
    </xf>
    <xf numFmtId="0" fontId="10"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4" borderId="1" xfId="0" applyFont="1" applyFill="1" applyBorder="1" applyAlignment="1">
      <alignment vertical="center"/>
    </xf>
    <xf numFmtId="0" fontId="13" fillId="4" borderId="0" xfId="0" applyFont="1" applyFill="1" applyAlignment="1">
      <alignment vertical="center"/>
    </xf>
    <xf numFmtId="0" fontId="5" fillId="2" borderId="0" xfId="0" applyFont="1" applyFill="1"/>
    <xf numFmtId="0" fontId="0" fillId="0" borderId="0" xfId="0" applyAlignment="1">
      <alignment vertical="center"/>
    </xf>
    <xf numFmtId="0" fontId="3" fillId="2" borderId="0" xfId="0" applyFont="1" applyFill="1" applyAlignment="1">
      <alignment horizontal="left" vertical="center"/>
    </xf>
    <xf numFmtId="0" fontId="0" fillId="5" borderId="0" xfId="0" applyFill="1"/>
    <xf numFmtId="0" fontId="3" fillId="5" borderId="0" xfId="0" applyFont="1" applyFill="1"/>
    <xf numFmtId="0" fontId="10" fillId="4" borderId="0" xfId="0" applyFont="1" applyFill="1" applyAlignment="1">
      <alignment horizontal="left" vertical="center" wrapText="1"/>
    </xf>
    <xf numFmtId="0" fontId="10" fillId="4" borderId="1" xfId="0" applyFont="1" applyFill="1" applyBorder="1" applyAlignment="1">
      <alignment vertical="center" wrapText="1"/>
    </xf>
    <xf numFmtId="0" fontId="10" fillId="4" borderId="0" xfId="0" applyFont="1" applyFill="1" applyAlignment="1">
      <alignment vertical="center" wrapText="1"/>
    </xf>
    <xf numFmtId="1" fontId="3" fillId="3" borderId="1" xfId="0" applyNumberFormat="1" applyFont="1" applyFill="1" applyBorder="1" applyAlignment="1" applyProtection="1">
      <alignment horizontal="center" vertical="center"/>
      <protection locked="0"/>
    </xf>
    <xf numFmtId="0" fontId="10" fillId="4" borderId="10" xfId="0" applyFont="1" applyFill="1" applyBorder="1" applyAlignment="1">
      <alignment vertical="center" wrapText="1"/>
    </xf>
    <xf numFmtId="0" fontId="6" fillId="2" borderId="0" xfId="0" applyFont="1" applyFill="1" applyAlignment="1">
      <alignment vertical="center"/>
    </xf>
    <xf numFmtId="0" fontId="10" fillId="4" borderId="20" xfId="0" applyFont="1" applyFill="1" applyBorder="1" applyAlignment="1">
      <alignment vertical="center"/>
    </xf>
    <xf numFmtId="14" fontId="10" fillId="4" borderId="21" xfId="0" applyNumberFormat="1" applyFont="1" applyFill="1" applyBorder="1" applyAlignment="1">
      <alignment horizontal="center" vertical="center"/>
    </xf>
    <xf numFmtId="14" fontId="10" fillId="4" borderId="22" xfId="0" applyNumberFormat="1"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10" fillId="4" borderId="22" xfId="0" applyFont="1" applyFill="1" applyBorder="1" applyAlignment="1">
      <alignment horizontal="center" vertical="center"/>
    </xf>
    <xf numFmtId="0" fontId="10" fillId="4" borderId="12" xfId="0" applyFont="1" applyFill="1" applyBorder="1" applyAlignment="1">
      <alignment horizontal="left" vertical="center"/>
    </xf>
    <xf numFmtId="0" fontId="10" fillId="4" borderId="21" xfId="0" applyFont="1" applyFill="1" applyBorder="1" applyAlignment="1">
      <alignment horizontal="center" vertical="center"/>
    </xf>
    <xf numFmtId="0" fontId="10" fillId="7" borderId="15" xfId="0" applyFont="1" applyFill="1" applyBorder="1" applyAlignment="1">
      <alignment vertical="center" wrapText="1"/>
    </xf>
    <xf numFmtId="164" fontId="15" fillId="6" borderId="25" xfId="0" applyNumberFormat="1" applyFont="1" applyFill="1" applyBorder="1" applyAlignment="1">
      <alignment horizontal="center" vertical="center"/>
    </xf>
    <xf numFmtId="0" fontId="15" fillId="6" borderId="20" xfId="0" applyFont="1" applyFill="1" applyBorder="1" applyAlignment="1">
      <alignment vertical="center"/>
    </xf>
    <xf numFmtId="14" fontId="10" fillId="4" borderId="21" xfId="0" applyNumberFormat="1" applyFont="1" applyFill="1" applyBorder="1" applyAlignment="1">
      <alignment horizontal="center" vertical="center" wrapText="1"/>
    </xf>
    <xf numFmtId="0" fontId="10" fillId="4" borderId="1" xfId="0" applyFont="1" applyFill="1" applyBorder="1" applyAlignment="1">
      <alignment horizontal="left" vertical="center"/>
    </xf>
    <xf numFmtId="0" fontId="2" fillId="2" borderId="0" xfId="0" applyFont="1" applyFill="1" applyAlignment="1">
      <alignment vertical="center"/>
    </xf>
    <xf numFmtId="14" fontId="10" fillId="4" borderId="19" xfId="0" applyNumberFormat="1" applyFont="1" applyFill="1" applyBorder="1" applyAlignment="1">
      <alignment horizontal="center" vertical="center"/>
    </xf>
    <xf numFmtId="0" fontId="10" fillId="4" borderId="12" xfId="0" applyFont="1" applyFill="1" applyBorder="1" applyAlignment="1">
      <alignment horizontal="left" vertical="center" wrapText="1"/>
    </xf>
    <xf numFmtId="0" fontId="2" fillId="0" borderId="0" xfId="0" applyFont="1" applyAlignment="1">
      <alignment horizontal="left" vertical="center" wrapText="1"/>
    </xf>
    <xf numFmtId="0" fontId="17" fillId="0" borderId="0" xfId="0" applyFont="1" applyAlignment="1">
      <alignment horizontal="left" vertical="center" wrapText="1"/>
    </xf>
    <xf numFmtId="164" fontId="3" fillId="3" borderId="1" xfId="3" applyNumberFormat="1" applyFont="1" applyFill="1" applyBorder="1" applyAlignment="1" applyProtection="1">
      <alignment horizontal="center" vertical="center"/>
      <protection locked="0"/>
    </xf>
    <xf numFmtId="164" fontId="10" fillId="4" borderId="25" xfId="3" applyNumberFormat="1" applyFont="1" applyFill="1" applyBorder="1" applyAlignment="1" applyProtection="1">
      <alignment horizontal="center" vertical="center"/>
    </xf>
    <xf numFmtId="0" fontId="15" fillId="6" borderId="1" xfId="0" quotePrefix="1" applyFont="1" applyFill="1" applyBorder="1" applyAlignment="1">
      <alignment horizontal="left" vertical="center" indent="2"/>
    </xf>
    <xf numFmtId="0" fontId="15" fillId="6" borderId="11" xfId="0" applyFont="1" applyFill="1" applyBorder="1" applyAlignment="1">
      <alignment horizontal="left" vertical="center" indent="2"/>
    </xf>
    <xf numFmtId="0" fontId="10" fillId="4" borderId="19" xfId="0" applyFont="1" applyFill="1" applyBorder="1" applyAlignment="1">
      <alignment horizontal="center" vertical="center" wrapText="1"/>
    </xf>
    <xf numFmtId="0" fontId="9" fillId="0" borderId="0" xfId="0" applyFont="1" applyAlignment="1">
      <alignment horizontal="left" vertical="center" wrapText="1"/>
    </xf>
    <xf numFmtId="0" fontId="11" fillId="4" borderId="0" xfId="0" applyFont="1" applyFill="1" applyAlignment="1">
      <alignment vertical="center"/>
    </xf>
    <xf numFmtId="0" fontId="9" fillId="2" borderId="0" xfId="0" applyFont="1" applyFill="1" applyAlignment="1">
      <alignment vertical="center"/>
    </xf>
    <xf numFmtId="0" fontId="3" fillId="3" borderId="1" xfId="0" applyFont="1" applyFill="1" applyBorder="1" applyAlignment="1" applyProtection="1">
      <alignment horizontal="center" vertical="center" wrapText="1"/>
      <protection locked="0"/>
    </xf>
    <xf numFmtId="0" fontId="0" fillId="5" borderId="0" xfId="0" applyFill="1" applyAlignment="1">
      <alignment vertical="center"/>
    </xf>
    <xf numFmtId="0" fontId="3" fillId="3" borderId="1" xfId="0" applyFont="1" applyFill="1" applyBorder="1" applyAlignment="1" applyProtection="1">
      <alignment horizontal="left" vertical="center" wrapText="1"/>
      <protection locked="0"/>
    </xf>
    <xf numFmtId="0" fontId="8" fillId="2" borderId="0" xfId="0" applyFont="1" applyFill="1" applyAlignment="1">
      <alignment vertical="center"/>
    </xf>
    <xf numFmtId="165" fontId="3" fillId="3" borderId="1" xfId="0" applyNumberFormat="1" applyFont="1" applyFill="1" applyBorder="1" applyAlignment="1" applyProtection="1">
      <alignment horizontal="left" vertical="center" wrapText="1"/>
      <protection locked="0"/>
    </xf>
    <xf numFmtId="165" fontId="7" fillId="3" borderId="1" xfId="1" applyNumberFormat="1" applyFill="1" applyBorder="1" applyAlignment="1" applyProtection="1">
      <alignment horizontal="left" vertical="center" wrapText="1"/>
      <protection locked="0"/>
    </xf>
    <xf numFmtId="0" fontId="7" fillId="3" borderId="1" xfId="1" applyFill="1" applyBorder="1" applyAlignment="1" applyProtection="1">
      <alignment horizontal="left" vertical="center" wrapText="1"/>
      <protection locked="0"/>
    </xf>
    <xf numFmtId="0" fontId="16" fillId="5" borderId="0" xfId="0" applyFont="1" applyFill="1" applyAlignment="1">
      <alignment vertical="center"/>
    </xf>
    <xf numFmtId="167" fontId="3" fillId="3" borderId="1" xfId="3" applyNumberFormat="1"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49" fontId="3" fillId="3" borderId="1" xfId="0" applyNumberFormat="1" applyFont="1" applyFill="1" applyBorder="1" applyAlignment="1" applyProtection="1">
      <alignment vertical="center" wrapText="1"/>
      <protection locked="0"/>
    </xf>
    <xf numFmtId="49" fontId="3" fillId="3" borderId="1" xfId="0" applyNumberFormat="1" applyFont="1" applyFill="1" applyBorder="1" applyAlignment="1" applyProtection="1">
      <alignment horizontal="center" vertical="center" wrapText="1"/>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5" borderId="0" xfId="0" applyFont="1" applyFill="1" applyAlignment="1">
      <alignment vertical="center"/>
    </xf>
    <xf numFmtId="0" fontId="2" fillId="2" borderId="5" xfId="0" applyFont="1" applyFill="1" applyBorder="1" applyAlignment="1">
      <alignment horizontal="left" vertical="center" wrapText="1"/>
    </xf>
    <xf numFmtId="164" fontId="3" fillId="2" borderId="5" xfId="3" applyNumberFormat="1" applyFont="1" applyFill="1" applyBorder="1" applyAlignment="1" applyProtection="1">
      <alignment vertical="center"/>
    </xf>
    <xf numFmtId="0" fontId="11" fillId="4" borderId="20" xfId="0" applyFont="1" applyFill="1" applyBorder="1" applyAlignment="1">
      <alignment horizontal="center" vertical="center" wrapText="1"/>
    </xf>
    <xf numFmtId="0" fontId="10" fillId="4" borderId="20" xfId="0" applyFont="1" applyFill="1" applyBorder="1" applyAlignment="1">
      <alignment horizontal="left" vertical="center" wrapText="1"/>
    </xf>
    <xf numFmtId="14" fontId="3" fillId="3" borderId="1" xfId="0"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protection locked="0"/>
    </xf>
    <xf numFmtId="164" fontId="10" fillId="4" borderId="1" xfId="3" applyNumberFormat="1" applyFont="1" applyFill="1" applyBorder="1" applyAlignment="1" applyProtection="1">
      <alignment horizontal="center" vertical="center"/>
    </xf>
    <xf numFmtId="164" fontId="0" fillId="3" borderId="1" xfId="3" applyNumberFormat="1" applyFont="1" applyFill="1" applyBorder="1" applyAlignment="1" applyProtection="1">
      <alignment horizontal="center" vertical="center"/>
      <protection locked="0"/>
    </xf>
    <xf numFmtId="167" fontId="0" fillId="3" borderId="1" xfId="3" applyNumberFormat="1" applyFont="1" applyFill="1" applyBorder="1" applyAlignment="1" applyProtection="1">
      <alignment horizontal="center" vertical="center"/>
      <protection locked="0"/>
    </xf>
    <xf numFmtId="0" fontId="0" fillId="3" borderId="1" xfId="35" applyNumberFormat="1" applyFont="1" applyFill="1" applyBorder="1" applyAlignment="1" applyProtection="1">
      <alignment horizontal="center" vertical="center"/>
      <protection locked="0"/>
    </xf>
    <xf numFmtId="5" fontId="3" fillId="3" borderId="1" xfId="0" applyNumberFormat="1" applyFont="1" applyFill="1" applyBorder="1" applyAlignment="1" applyProtection="1">
      <alignment horizontal="center" vertical="center"/>
      <protection locked="0"/>
    </xf>
    <xf numFmtId="0" fontId="17" fillId="2" borderId="0" xfId="0" applyFont="1" applyFill="1" applyAlignment="1">
      <alignment horizontal="left" vertical="center"/>
    </xf>
    <xf numFmtId="0" fontId="17" fillId="2" borderId="0" xfId="0" applyFont="1" applyFill="1" applyAlignment="1">
      <alignment vertical="center"/>
    </xf>
    <xf numFmtId="167" fontId="10" fillId="4" borderId="25" xfId="3" applyNumberFormat="1" applyFont="1" applyFill="1" applyBorder="1" applyAlignment="1" applyProtection="1">
      <alignment horizontal="center" vertical="center"/>
    </xf>
    <xf numFmtId="14" fontId="0" fillId="5" borderId="0" xfId="0" applyNumberFormat="1" applyFill="1" applyAlignment="1">
      <alignment vertical="center"/>
    </xf>
    <xf numFmtId="14" fontId="3" fillId="2" borderId="0" xfId="0" applyNumberFormat="1" applyFont="1" applyFill="1"/>
    <xf numFmtId="0" fontId="1" fillId="0" borderId="0" xfId="36"/>
    <xf numFmtId="0" fontId="1" fillId="0" borderId="0" xfId="36" applyAlignment="1">
      <alignment vertical="center"/>
    </xf>
    <xf numFmtId="0" fontId="10" fillId="4" borderId="20" xfId="36" applyFont="1" applyFill="1" applyBorder="1" applyAlignment="1">
      <alignment vertical="center"/>
    </xf>
    <xf numFmtId="164" fontId="1" fillId="3" borderId="1" xfId="3" applyNumberFormat="1" applyFont="1" applyFill="1" applyBorder="1" applyAlignment="1" applyProtection="1">
      <alignment horizontal="center" vertical="center"/>
      <protection locked="0"/>
    </xf>
    <xf numFmtId="0" fontId="15" fillId="6" borderId="4" xfId="36" applyFont="1" applyFill="1" applyBorder="1" applyAlignment="1">
      <alignment vertical="center"/>
    </xf>
    <xf numFmtId="0" fontId="15" fillId="6" borderId="11" xfId="36" applyFont="1" applyFill="1" applyBorder="1" applyAlignment="1">
      <alignment vertical="center"/>
    </xf>
    <xf numFmtId="0" fontId="15" fillId="6" borderId="1" xfId="36" applyFont="1" applyFill="1" applyBorder="1" applyAlignment="1">
      <alignment vertical="center"/>
    </xf>
    <xf numFmtId="14" fontId="10" fillId="4" borderId="21" xfId="36" applyNumberFormat="1" applyFont="1" applyFill="1" applyBorder="1" applyAlignment="1">
      <alignment horizontal="center" vertical="center"/>
    </xf>
    <xf numFmtId="0" fontId="10" fillId="4" borderId="20" xfId="36" applyFont="1" applyFill="1" applyBorder="1" applyAlignment="1">
      <alignment horizontal="left" vertical="center"/>
    </xf>
    <xf numFmtId="0" fontId="2" fillId="0" borderId="0" xfId="36" applyFont="1" applyAlignment="1">
      <alignment horizontal="left" vertical="center" wrapText="1"/>
    </xf>
    <xf numFmtId="167" fontId="1" fillId="3" borderId="1" xfId="3" applyNumberFormat="1" applyFont="1" applyFill="1" applyBorder="1" applyAlignment="1" applyProtection="1">
      <alignment horizontal="center" vertical="center"/>
      <protection locked="0"/>
    </xf>
    <xf numFmtId="0" fontId="10" fillId="4" borderId="1" xfId="36" applyFont="1" applyFill="1" applyBorder="1" applyAlignment="1">
      <alignment vertical="center" wrapText="1"/>
    </xf>
    <xf numFmtId="0" fontId="10" fillId="4" borderId="1" xfId="36" applyFont="1" applyFill="1" applyBorder="1" applyAlignment="1">
      <alignment vertical="center"/>
    </xf>
    <xf numFmtId="1" fontId="1" fillId="3" borderId="12" xfId="36" applyNumberFormat="1" applyFill="1" applyBorder="1" applyAlignment="1" applyProtection="1">
      <alignment horizontal="center" vertical="center"/>
      <protection locked="0"/>
    </xf>
    <xf numFmtId="1" fontId="1" fillId="3" borderId="1" xfId="36" applyNumberFormat="1" applyFill="1" applyBorder="1" applyAlignment="1" applyProtection="1">
      <alignment horizontal="center" vertical="center"/>
      <protection locked="0"/>
    </xf>
    <xf numFmtId="166" fontId="1" fillId="3" borderId="12" xfId="36" applyNumberFormat="1" applyFill="1" applyBorder="1" applyAlignment="1" applyProtection="1">
      <alignment horizontal="center" vertical="center"/>
      <protection locked="0"/>
    </xf>
    <xf numFmtId="166" fontId="1" fillId="3" borderId="1" xfId="36" applyNumberFormat="1" applyFill="1" applyBorder="1" applyAlignment="1" applyProtection="1">
      <alignment horizontal="center" vertical="center"/>
      <protection locked="0"/>
    </xf>
    <xf numFmtId="10" fontId="1" fillId="3" borderId="4" xfId="3" applyNumberFormat="1" applyFont="1" applyFill="1" applyBorder="1" applyAlignment="1" applyProtection="1">
      <alignment horizontal="center" vertical="center"/>
      <protection locked="0"/>
    </xf>
    <xf numFmtId="10" fontId="1" fillId="3" borderId="1" xfId="3" applyNumberFormat="1" applyFont="1" applyFill="1" applyBorder="1" applyAlignment="1" applyProtection="1">
      <alignment horizontal="center" vertical="center"/>
      <protection locked="0"/>
    </xf>
    <xf numFmtId="0" fontId="2" fillId="0" borderId="8" xfId="36" applyFont="1" applyBorder="1" applyAlignment="1">
      <alignment vertical="center" wrapText="1"/>
    </xf>
    <xf numFmtId="0" fontId="1" fillId="2" borderId="0" xfId="36" applyFill="1"/>
    <xf numFmtId="0" fontId="1" fillId="2" borderId="0" xfId="36" applyFill="1" applyAlignment="1">
      <alignment vertical="center"/>
    </xf>
    <xf numFmtId="0" fontId="17" fillId="2" borderId="0" xfId="36" applyFont="1" applyFill="1" applyAlignment="1">
      <alignment horizontal="left" vertical="center"/>
    </xf>
    <xf numFmtId="0" fontId="9" fillId="2" borderId="0" xfId="36" applyFont="1" applyFill="1" applyAlignment="1">
      <alignment horizontal="left" vertical="center"/>
    </xf>
    <xf numFmtId="0" fontId="9" fillId="2" borderId="0" xfId="36" applyFont="1" applyFill="1" applyAlignment="1">
      <alignment vertical="center"/>
    </xf>
    <xf numFmtId="14" fontId="3" fillId="3" borderId="1" xfId="0" applyNumberFormat="1" applyFont="1" applyFill="1" applyBorder="1" applyAlignment="1" applyProtection="1">
      <alignment horizontal="left" vertical="center" wrapText="1"/>
      <protection locked="0"/>
    </xf>
    <xf numFmtId="14" fontId="10" fillId="4" borderId="21" xfId="0" quotePrefix="1" applyNumberFormat="1" applyFont="1" applyFill="1" applyBorder="1" applyAlignment="1">
      <alignment horizontal="center" vertical="center"/>
    </xf>
    <xf numFmtId="0" fontId="1" fillId="2" borderId="0" xfId="0" applyFont="1" applyFill="1"/>
    <xf numFmtId="0" fontId="18" fillId="7" borderId="2" xfId="0" applyFont="1" applyFill="1" applyBorder="1" applyAlignment="1">
      <alignment vertical="center" wrapText="1"/>
    </xf>
    <xf numFmtId="0" fontId="10" fillId="7" borderId="24"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5" xfId="0" applyFont="1" applyFill="1" applyBorder="1" applyAlignment="1">
      <alignment horizontal="left" vertical="center" wrapText="1"/>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 fillId="5" borderId="0" xfId="0" applyFont="1" applyFill="1" applyAlignment="1">
      <alignment vertical="center"/>
    </xf>
    <xf numFmtId="0" fontId="1" fillId="2" borderId="0" xfId="0" applyFont="1" applyFill="1" applyAlignment="1">
      <alignment vertical="center"/>
    </xf>
    <xf numFmtId="10" fontId="0" fillId="3" borderId="1" xfId="0" applyNumberFormat="1" applyFill="1" applyBorder="1" applyAlignment="1" applyProtection="1">
      <alignment horizontal="center" vertical="center"/>
      <protection locked="0"/>
    </xf>
    <xf numFmtId="0" fontId="10" fillId="4" borderId="1" xfId="0" applyFont="1" applyFill="1" applyBorder="1" applyAlignment="1">
      <alignment horizontal="right" vertical="center" wrapText="1"/>
    </xf>
    <xf numFmtId="9" fontId="11" fillId="4" borderId="1" xfId="0" applyNumberFormat="1" applyFont="1" applyFill="1" applyBorder="1" applyAlignment="1" applyProtection="1">
      <alignment horizontal="center" vertical="center"/>
      <protection locked="0"/>
    </xf>
    <xf numFmtId="9" fontId="0" fillId="3" borderId="1" xfId="0" applyNumberForma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0" fillId="5" borderId="0" xfId="0" applyFont="1" applyFill="1" applyAlignment="1">
      <alignment horizontal="left" vertical="center" wrapText="1"/>
    </xf>
    <xf numFmtId="5" fontId="1" fillId="5" borderId="0" xfId="0" applyNumberFormat="1" applyFont="1" applyFill="1" applyAlignment="1" applyProtection="1">
      <alignment horizontal="center" vertical="center"/>
      <protection locked="0"/>
    </xf>
    <xf numFmtId="9" fontId="11" fillId="4" borderId="14" xfId="0" applyNumberFormat="1" applyFont="1" applyFill="1" applyBorder="1" applyAlignment="1" applyProtection="1">
      <alignment horizontal="center" vertical="center"/>
      <protection locked="0"/>
    </xf>
    <xf numFmtId="10" fontId="0" fillId="3" borderId="1" xfId="0" applyNumberFormat="1" applyFill="1" applyBorder="1" applyAlignment="1" applyProtection="1">
      <alignment horizontal="left" vertical="center"/>
      <protection locked="0"/>
    </xf>
    <xf numFmtId="9" fontId="3" fillId="3" borderId="1" xfId="3" applyFont="1" applyFill="1" applyBorder="1" applyAlignment="1" applyProtection="1">
      <alignment horizontal="center" vertical="center"/>
      <protection locked="0"/>
    </xf>
    <xf numFmtId="166" fontId="10" fillId="4" borderId="1" xfId="36" applyNumberFormat="1" applyFont="1" applyFill="1" applyBorder="1" applyAlignment="1" applyProtection="1">
      <alignment horizontal="center" vertical="center"/>
      <protection locked="0"/>
    </xf>
    <xf numFmtId="0" fontId="1" fillId="3" borderId="1" xfId="3" applyNumberFormat="1" applyFont="1" applyFill="1" applyBorder="1" applyAlignment="1" applyProtection="1">
      <alignment horizontal="center" vertical="center"/>
      <protection locked="0"/>
    </xf>
    <xf numFmtId="164" fontId="1" fillId="3" borderId="1" xfId="3" applyNumberFormat="1" applyFill="1" applyBorder="1" applyAlignment="1" applyProtection="1">
      <alignment horizontal="center" vertical="center"/>
      <protection locked="0"/>
    </xf>
    <xf numFmtId="164" fontId="1" fillId="3" borderId="31" xfId="3" applyNumberFormat="1" applyFont="1" applyFill="1" applyBorder="1" applyAlignment="1" applyProtection="1">
      <alignment horizontal="center" vertical="center"/>
      <protection locked="0"/>
    </xf>
    <xf numFmtId="164" fontId="1" fillId="3" borderId="32" xfId="3" applyNumberFormat="1" applyFill="1" applyBorder="1" applyAlignment="1" applyProtection="1">
      <alignment horizontal="center" vertical="center"/>
      <protection locked="0"/>
    </xf>
    <xf numFmtId="167" fontId="1" fillId="3" borderId="32" xfId="36" applyNumberFormat="1" applyFill="1" applyBorder="1" applyAlignment="1" applyProtection="1">
      <alignment horizontal="center" vertical="center"/>
      <protection locked="0"/>
    </xf>
    <xf numFmtId="164" fontId="1" fillId="3" borderId="12" xfId="3" applyNumberFormat="1" applyFill="1" applyBorder="1" applyAlignment="1" applyProtection="1">
      <alignment horizontal="center" vertical="center"/>
      <protection locked="0"/>
    </xf>
    <xf numFmtId="164" fontId="1" fillId="3" borderId="1" xfId="36" applyNumberFormat="1" applyFill="1" applyBorder="1" applyAlignment="1" applyProtection="1">
      <alignment horizontal="center" vertical="center"/>
      <protection locked="0"/>
    </xf>
    <xf numFmtId="164" fontId="1" fillId="3" borderId="12" xfId="36" applyNumberFormat="1" applyFill="1" applyBorder="1" applyAlignment="1" applyProtection="1">
      <alignment horizontal="center" vertical="center"/>
      <protection locked="0"/>
    </xf>
    <xf numFmtId="0" fontId="17" fillId="0" borderId="0" xfId="0" applyFont="1" applyAlignment="1">
      <alignment horizontal="left" vertical="center" wrapText="1"/>
    </xf>
    <xf numFmtId="0" fontId="3" fillId="3" borderId="2"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14" fontId="10" fillId="4" borderId="23" xfId="0" applyNumberFormat="1" applyFont="1" applyFill="1" applyBorder="1" applyAlignment="1">
      <alignment horizontal="center" vertical="center"/>
    </xf>
    <xf numFmtId="14" fontId="10" fillId="4" borderId="0" xfId="0" applyNumberFormat="1" applyFont="1" applyFill="1" applyAlignment="1">
      <alignment horizontal="center" vertical="center"/>
    </xf>
    <xf numFmtId="164" fontId="3" fillId="3" borderId="12" xfId="3" applyNumberFormat="1" applyFont="1" applyFill="1" applyBorder="1" applyAlignment="1" applyProtection="1">
      <alignment horizontal="center" vertical="center"/>
      <protection locked="0"/>
    </xf>
    <xf numFmtId="164" fontId="3" fillId="3" borderId="14" xfId="3" applyNumberFormat="1" applyFont="1" applyFill="1" applyBorder="1" applyAlignment="1" applyProtection="1">
      <alignment horizontal="center" vertical="center"/>
      <protection locked="0"/>
    </xf>
    <xf numFmtId="164" fontId="3" fillId="3" borderId="13" xfId="3" applyNumberFormat="1" applyFont="1" applyFill="1" applyBorder="1" applyAlignment="1" applyProtection="1">
      <alignment horizontal="center" vertical="center"/>
      <protection locked="0"/>
    </xf>
    <xf numFmtId="0" fontId="10" fillId="7" borderId="24"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3" fillId="3" borderId="12"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167" fontId="3" fillId="3" borderId="12" xfId="3" applyNumberFormat="1" applyFont="1" applyFill="1" applyBorder="1" applyAlignment="1" applyProtection="1">
      <alignment horizontal="center" vertical="center"/>
      <protection locked="0"/>
    </xf>
    <xf numFmtId="167" fontId="3" fillId="3" borderId="14" xfId="3" applyNumberFormat="1" applyFont="1" applyFill="1" applyBorder="1" applyAlignment="1" applyProtection="1">
      <alignment horizontal="center" vertical="center"/>
      <protection locked="0"/>
    </xf>
    <xf numFmtId="167" fontId="3" fillId="3" borderId="13" xfId="3" applyNumberFormat="1" applyFont="1" applyFill="1" applyBorder="1" applyAlignment="1" applyProtection="1">
      <alignment horizontal="center" vertical="center"/>
      <protection locked="0"/>
    </xf>
    <xf numFmtId="0" fontId="10" fillId="7" borderId="33" xfId="0" applyFont="1" applyFill="1" applyBorder="1" applyAlignment="1">
      <alignment horizontal="left" vertical="center" wrapText="1"/>
    </xf>
    <xf numFmtId="10" fontId="3" fillId="3" borderId="12" xfId="3" applyNumberFormat="1" applyFont="1" applyFill="1" applyBorder="1" applyAlignment="1" applyProtection="1">
      <alignment horizontal="left" vertical="center" wrapText="1"/>
      <protection locked="0"/>
    </xf>
    <xf numFmtId="10" fontId="3" fillId="3" borderId="14" xfId="3" applyNumberFormat="1" applyFont="1" applyFill="1" applyBorder="1" applyAlignment="1" applyProtection="1">
      <alignment horizontal="left" vertical="center" wrapText="1"/>
      <protection locked="0"/>
    </xf>
    <xf numFmtId="10" fontId="1" fillId="3" borderId="12" xfId="3" applyNumberFormat="1" applyFont="1" applyFill="1" applyBorder="1" applyAlignment="1" applyProtection="1">
      <alignment horizontal="left" vertical="center" wrapText="1"/>
      <protection locked="0"/>
    </xf>
    <xf numFmtId="0" fontId="1" fillId="3" borderId="1" xfId="3" applyNumberFormat="1" applyFont="1" applyFill="1" applyBorder="1" applyAlignment="1" applyProtection="1">
      <alignment horizontal="left" vertical="center"/>
      <protection locked="0"/>
    </xf>
    <xf numFmtId="0" fontId="13" fillId="4" borderId="8" xfId="0" applyFont="1" applyFill="1" applyBorder="1" applyAlignment="1">
      <alignment horizontal="left" vertical="center"/>
    </xf>
    <xf numFmtId="0" fontId="0" fillId="3" borderId="2"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13" fillId="4" borderId="8" xfId="36" applyFont="1" applyFill="1" applyBorder="1" applyAlignment="1">
      <alignment horizontal="left" vertical="center"/>
    </xf>
    <xf numFmtId="0" fontId="1" fillId="3" borderId="2" xfId="36" applyFill="1" applyBorder="1" applyAlignment="1" applyProtection="1">
      <alignment horizontal="left" vertical="center"/>
      <protection locked="0"/>
    </xf>
    <xf numFmtId="0" fontId="1" fillId="3" borderId="5" xfId="36" applyFill="1" applyBorder="1" applyAlignment="1" applyProtection="1">
      <alignment horizontal="left" vertical="center"/>
      <protection locked="0"/>
    </xf>
    <xf numFmtId="0" fontId="1" fillId="3" borderId="6" xfId="36" applyFill="1" applyBorder="1" applyAlignment="1" applyProtection="1">
      <alignment horizontal="left" vertical="center"/>
      <protection locked="0"/>
    </xf>
    <xf numFmtId="0" fontId="1" fillId="3" borderId="3" xfId="36" applyFill="1" applyBorder="1" applyAlignment="1" applyProtection="1">
      <alignment horizontal="left" vertical="center"/>
      <protection locked="0"/>
    </xf>
    <xf numFmtId="0" fontId="1" fillId="3" borderId="0" xfId="36" applyFill="1" applyAlignment="1" applyProtection="1">
      <alignment horizontal="left" vertical="center"/>
      <protection locked="0"/>
    </xf>
    <xf numFmtId="0" fontId="1" fillId="3" borderId="7" xfId="36" applyFill="1" applyBorder="1" applyAlignment="1" applyProtection="1">
      <alignment horizontal="left" vertical="center"/>
      <protection locked="0"/>
    </xf>
    <xf numFmtId="0" fontId="1" fillId="3" borderId="4" xfId="36" applyFill="1" applyBorder="1" applyAlignment="1" applyProtection="1">
      <alignment horizontal="left" vertical="center"/>
      <protection locked="0"/>
    </xf>
    <xf numFmtId="0" fontId="1" fillId="3" borderId="8" xfId="36" applyFill="1" applyBorder="1" applyAlignment="1" applyProtection="1">
      <alignment horizontal="left" vertical="center"/>
      <protection locked="0"/>
    </xf>
    <xf numFmtId="0" fontId="1" fillId="3" borderId="9" xfId="36" applyFill="1" applyBorder="1" applyAlignment="1" applyProtection="1">
      <alignment horizontal="left" vertical="center"/>
      <protection locked="0"/>
    </xf>
    <xf numFmtId="14" fontId="10" fillId="4" borderId="26" xfId="0" applyNumberFormat="1" applyFont="1" applyFill="1" applyBorder="1" applyAlignment="1">
      <alignment horizontal="center" vertical="center"/>
    </xf>
    <xf numFmtId="14" fontId="10" fillId="4" borderId="27" xfId="0" applyNumberFormat="1" applyFont="1" applyFill="1" applyBorder="1" applyAlignment="1">
      <alignment horizontal="center" vertical="center"/>
    </xf>
    <xf numFmtId="0" fontId="10" fillId="4" borderId="15" xfId="0" applyFont="1" applyFill="1" applyBorder="1" applyAlignment="1">
      <alignment horizontal="left" vertical="center"/>
    </xf>
    <xf numFmtId="0" fontId="10" fillId="4" borderId="18" xfId="0" applyFont="1" applyFill="1" applyBorder="1" applyAlignment="1">
      <alignment horizontal="left" vertical="center"/>
    </xf>
    <xf numFmtId="0" fontId="17" fillId="2" borderId="0" xfId="0" applyFont="1" applyFill="1" applyAlignment="1">
      <alignment horizontal="left" vertical="center" wrapText="1"/>
    </xf>
    <xf numFmtId="0" fontId="10" fillId="4" borderId="15" xfId="0" quotePrefix="1" applyFont="1" applyFill="1" applyBorder="1" applyAlignment="1">
      <alignment horizontal="left" vertical="center"/>
    </xf>
    <xf numFmtId="0" fontId="3" fillId="3" borderId="2"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10" fillId="4" borderId="15" xfId="0" applyFont="1" applyFill="1" applyBorder="1" applyAlignment="1">
      <alignment horizontal="center" vertical="center"/>
    </xf>
    <xf numFmtId="0" fontId="12" fillId="4" borderId="18" xfId="0" applyFont="1" applyFill="1" applyBorder="1" applyAlignment="1">
      <alignment horizontal="center" vertical="center"/>
    </xf>
    <xf numFmtId="0" fontId="10" fillId="4" borderId="16" xfId="0" applyFont="1" applyFill="1" applyBorder="1" applyAlignment="1">
      <alignment horizontal="center" vertical="center"/>
    </xf>
    <xf numFmtId="0" fontId="12" fillId="4" borderId="19" xfId="0" applyFont="1" applyFill="1" applyBorder="1" applyAlignment="1">
      <alignment horizontal="center" vertical="center"/>
    </xf>
    <xf numFmtId="0" fontId="10" fillId="4" borderId="30"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9" xfId="0" applyFont="1" applyFill="1" applyBorder="1" applyAlignment="1">
      <alignment horizontal="center" vertical="center" wrapText="1"/>
    </xf>
  </cellXfs>
  <cellStyles count="37">
    <cellStyle name="Comma" xfId="35" builtinId="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Hyperlink" xfId="1" builtinId="8"/>
    <cellStyle name="Normal" xfId="0" builtinId="0"/>
    <cellStyle name="Normal 2" xfId="2" xr:uid="{00000000-0005-0000-0000-000023000000}"/>
    <cellStyle name="Normal 3" xfId="36" xr:uid="{00000000-0005-0000-0000-000024000000}"/>
    <cellStyle name="Percent" xfId="3" builtinId="5"/>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zoomScaleNormal="100" zoomScalePageLayoutView="150" workbookViewId="0">
      <selection activeCell="B2" sqref="B2"/>
    </sheetView>
  </sheetViews>
  <sheetFormatPr defaultColWidth="9.109375" defaultRowHeight="18" customHeight="1" x14ac:dyDescent="0.25"/>
  <cols>
    <col min="1" max="1" width="26.33203125" style="1" customWidth="1"/>
    <col min="2" max="2" width="70.5546875" style="1" customWidth="1"/>
    <col min="3" max="3" width="11.44140625" style="1" customWidth="1"/>
    <col min="4" max="16384" width="9.109375" style="1"/>
  </cols>
  <sheetData>
    <row r="1" spans="1:7" ht="18" customHeight="1" x14ac:dyDescent="0.25">
      <c r="A1" s="5"/>
      <c r="B1" s="5"/>
      <c r="C1" s="5"/>
      <c r="D1" s="5"/>
      <c r="E1" s="5"/>
      <c r="F1" s="5"/>
    </row>
    <row r="2" spans="1:7" ht="18" customHeight="1" x14ac:dyDescent="0.25">
      <c r="A2" s="11" t="s">
        <v>5</v>
      </c>
      <c r="B2" s="51"/>
      <c r="C2" s="52" t="s">
        <v>11</v>
      </c>
      <c r="D2" s="23"/>
      <c r="E2" s="23"/>
      <c r="F2" s="23"/>
    </row>
    <row r="3" spans="1:7" ht="18" customHeight="1" x14ac:dyDescent="0.25">
      <c r="A3" s="11" t="s">
        <v>12</v>
      </c>
      <c r="B3" s="51"/>
      <c r="C3" s="52" t="s">
        <v>22</v>
      </c>
      <c r="D3" s="23"/>
      <c r="E3" s="23"/>
      <c r="F3" s="23"/>
    </row>
    <row r="4" spans="1:7" ht="18" customHeight="1" x14ac:dyDescent="0.25">
      <c r="A4" s="11" t="s">
        <v>13</v>
      </c>
      <c r="B4" s="51"/>
      <c r="C4" s="23"/>
      <c r="D4" s="23"/>
      <c r="E4" s="23"/>
      <c r="F4" s="23"/>
    </row>
    <row r="5" spans="1:7" ht="18" customHeight="1" x14ac:dyDescent="0.25">
      <c r="A5" s="11" t="s">
        <v>7</v>
      </c>
      <c r="B5" s="51"/>
      <c r="C5" s="23"/>
      <c r="D5" s="23"/>
      <c r="E5" s="23"/>
      <c r="F5" s="23"/>
    </row>
    <row r="6" spans="1:7" ht="18" customHeight="1" x14ac:dyDescent="0.25">
      <c r="A6" s="11" t="s">
        <v>14</v>
      </c>
      <c r="B6" s="51"/>
      <c r="C6" s="23"/>
      <c r="D6" s="23"/>
      <c r="E6" s="23"/>
      <c r="F6" s="23"/>
    </row>
    <row r="7" spans="1:7" ht="18" customHeight="1" x14ac:dyDescent="0.25">
      <c r="A7" s="11" t="s">
        <v>15</v>
      </c>
      <c r="B7" s="51"/>
      <c r="C7" s="23"/>
      <c r="D7" s="23"/>
      <c r="E7" s="23"/>
      <c r="F7" s="23"/>
    </row>
    <row r="8" spans="1:7" ht="18" customHeight="1" x14ac:dyDescent="0.25">
      <c r="A8" s="11" t="s">
        <v>6</v>
      </c>
      <c r="B8" s="53"/>
      <c r="C8" s="23"/>
      <c r="D8" s="23"/>
      <c r="E8" s="23"/>
      <c r="F8" s="23"/>
    </row>
    <row r="9" spans="1:7" ht="18" customHeight="1" x14ac:dyDescent="0.25">
      <c r="A9" s="11" t="s">
        <v>16</v>
      </c>
      <c r="B9" s="54"/>
      <c r="C9" s="23"/>
      <c r="D9" s="23"/>
      <c r="E9" s="23"/>
      <c r="F9" s="23"/>
    </row>
    <row r="10" spans="1:7" ht="18" customHeight="1" x14ac:dyDescent="0.25">
      <c r="A10" s="11" t="s">
        <v>8</v>
      </c>
      <c r="B10" s="55"/>
      <c r="C10" s="23"/>
      <c r="D10" s="23"/>
      <c r="E10" s="23"/>
      <c r="F10" s="23"/>
    </row>
    <row r="11" spans="1:7" ht="18" customHeight="1" x14ac:dyDescent="0.25">
      <c r="A11" s="11" t="s">
        <v>172</v>
      </c>
      <c r="B11" s="105"/>
      <c r="C11" s="5"/>
      <c r="D11" s="5"/>
      <c r="E11" s="5"/>
      <c r="F11" s="5"/>
    </row>
    <row r="12" spans="1:7" ht="18" customHeight="1" x14ac:dyDescent="0.25">
      <c r="D12" s="3"/>
      <c r="E12" s="3"/>
      <c r="F12" s="3"/>
      <c r="G12" s="4"/>
    </row>
    <row r="13" spans="1:7" ht="18" customHeight="1" x14ac:dyDescent="0.25">
      <c r="A13" s="8" t="s">
        <v>24</v>
      </c>
      <c r="B13" s="3"/>
      <c r="C13" s="3"/>
      <c r="D13" s="3"/>
      <c r="E13" s="3"/>
      <c r="F13" s="3"/>
      <c r="G13" s="4"/>
    </row>
    <row r="14" spans="1:7" ht="18" customHeight="1" x14ac:dyDescent="0.25">
      <c r="A14" s="8" t="s">
        <v>25</v>
      </c>
      <c r="B14" s="3"/>
      <c r="C14" s="3"/>
      <c r="D14" s="3"/>
      <c r="E14" s="3"/>
      <c r="F14" s="3"/>
      <c r="G14" s="4"/>
    </row>
    <row r="15" spans="1:7" s="16" customFormat="1" ht="18" customHeight="1" x14ac:dyDescent="0.25">
      <c r="A15" s="5"/>
      <c r="B15" s="3"/>
      <c r="C15" s="3"/>
      <c r="D15" s="50"/>
      <c r="E15" s="50"/>
      <c r="F15" s="50"/>
    </row>
    <row r="16" spans="1:7" s="16" customFormat="1" ht="18" customHeight="1" x14ac:dyDescent="0.25">
      <c r="A16" s="56" t="s">
        <v>138</v>
      </c>
      <c r="B16" s="50"/>
      <c r="C16" s="50"/>
      <c r="D16" s="50"/>
      <c r="E16" s="50"/>
      <c r="F16" s="50"/>
    </row>
    <row r="17" s="16" customFormat="1" ht="18" customHeight="1" x14ac:dyDescent="0.25"/>
    <row r="18" s="16" customFormat="1" ht="18" customHeight="1" x14ac:dyDescent="0.25"/>
    <row r="19" s="16" customFormat="1" ht="15" customHeight="1" x14ac:dyDescent="0.25"/>
    <row r="20" s="16" customFormat="1" ht="15" customHeight="1" x14ac:dyDescent="0.25"/>
    <row r="21" s="16" customFormat="1" ht="15" customHeight="1" x14ac:dyDescent="0.25"/>
    <row r="22" s="16" customFormat="1" ht="18" customHeight="1" x14ac:dyDescent="0.25"/>
  </sheetData>
  <phoneticPr fontId="0" type="noConversion"/>
  <pageMargins left="0" right="0" top="1" bottom="1" header="0.5" footer="0.5"/>
  <pageSetup scale="96" orientation="landscape" verticalDpi="464"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workbookViewId="0">
      <selection activeCell="B6" sqref="B6"/>
    </sheetView>
  </sheetViews>
  <sheetFormatPr defaultColWidth="9.109375" defaultRowHeight="13.2" x14ac:dyDescent="0.25"/>
  <cols>
    <col min="1" max="1" width="35.5546875" style="1" customWidth="1"/>
    <col min="2" max="10" width="20.6640625" style="1" customWidth="1"/>
    <col min="11" max="11" width="13.88671875" style="1" customWidth="1"/>
    <col min="12" max="12" width="10.109375" style="1" bestFit="1" customWidth="1"/>
    <col min="13" max="13" width="9.109375" style="1"/>
    <col min="14" max="14" width="14" style="1" customWidth="1"/>
    <col min="15" max="15" width="10.109375" style="1" bestFit="1" customWidth="1"/>
    <col min="16" max="16384" width="9.109375" style="1"/>
  </cols>
  <sheetData>
    <row r="1" spans="1:15" ht="18" customHeight="1" x14ac:dyDescent="0.25">
      <c r="A1" s="48" t="s">
        <v>26</v>
      </c>
      <c r="B1" s="52"/>
      <c r="C1" s="5"/>
      <c r="D1" s="5"/>
      <c r="E1" s="5"/>
      <c r="I1" s="9" t="s">
        <v>173</v>
      </c>
      <c r="J1" s="106">
        <v>46112</v>
      </c>
      <c r="K1" s="78"/>
      <c r="O1" s="78"/>
    </row>
    <row r="2" spans="1:15" ht="18" customHeight="1" x14ac:dyDescent="0.25">
      <c r="A2" s="8" t="s">
        <v>25</v>
      </c>
      <c r="B2" s="52"/>
      <c r="C2" s="5"/>
      <c r="D2" s="5"/>
      <c r="E2" s="5"/>
      <c r="F2" s="5"/>
      <c r="G2" s="5"/>
      <c r="H2" s="5"/>
      <c r="I2" s="9" t="s">
        <v>174</v>
      </c>
      <c r="J2" s="106">
        <v>46022</v>
      </c>
      <c r="K2" s="78"/>
      <c r="O2" s="78"/>
    </row>
    <row r="3" spans="1:15" ht="18" customHeight="1" x14ac:dyDescent="0.25">
      <c r="A3" s="75" t="s">
        <v>159</v>
      </c>
      <c r="B3" s="5"/>
      <c r="C3" s="5"/>
      <c r="D3" s="5"/>
      <c r="E3" s="5"/>
      <c r="F3" s="5"/>
      <c r="G3" s="5"/>
      <c r="H3" s="5"/>
      <c r="I3" s="5"/>
      <c r="J3" s="5"/>
      <c r="K3" s="78"/>
      <c r="M3" s="107"/>
    </row>
    <row r="4" spans="1:15" ht="18" customHeight="1" x14ac:dyDescent="0.25">
      <c r="A4" s="36"/>
      <c r="B4" s="5"/>
      <c r="C4" s="5"/>
      <c r="D4" s="5"/>
      <c r="E4" s="5"/>
      <c r="F4" s="5"/>
      <c r="G4" s="5"/>
      <c r="H4" s="5"/>
      <c r="I4" s="5"/>
      <c r="J4" s="5"/>
      <c r="K4" s="79"/>
      <c r="L4" s="79"/>
    </row>
    <row r="5" spans="1:15" s="107" customFormat="1" ht="18" customHeight="1" x14ac:dyDescent="0.25">
      <c r="A5" s="10"/>
      <c r="B5" s="113"/>
      <c r="C5" s="114"/>
      <c r="D5" s="115"/>
      <c r="E5" s="115"/>
      <c r="F5" s="115"/>
      <c r="G5" s="115"/>
      <c r="H5" s="115"/>
      <c r="I5" s="115"/>
      <c r="J5" s="115"/>
    </row>
    <row r="6" spans="1:15" s="107" customFormat="1" ht="18" customHeight="1" x14ac:dyDescent="0.25">
      <c r="A6" s="9" t="s">
        <v>189</v>
      </c>
      <c r="B6" s="120"/>
      <c r="C6" s="114"/>
      <c r="D6" s="115"/>
      <c r="E6" s="115"/>
      <c r="F6" s="115"/>
      <c r="G6" s="115"/>
      <c r="H6" s="115"/>
      <c r="I6" s="115"/>
      <c r="J6" s="115"/>
    </row>
    <row r="7" spans="1:15" s="107" customFormat="1" ht="18" customHeight="1" x14ac:dyDescent="0.25">
      <c r="A7" s="9" t="s">
        <v>190</v>
      </c>
      <c r="B7" s="120"/>
      <c r="C7" s="114"/>
      <c r="D7" s="115"/>
      <c r="E7" s="115"/>
      <c r="F7" s="115"/>
      <c r="G7" s="115"/>
      <c r="H7" s="115"/>
      <c r="I7" s="115"/>
      <c r="J7" s="115"/>
    </row>
    <row r="8" spans="1:15" s="107" customFormat="1" ht="18" customHeight="1" x14ac:dyDescent="0.25">
      <c r="A8" s="9" t="s">
        <v>194</v>
      </c>
      <c r="B8" s="120"/>
      <c r="C8" s="114"/>
      <c r="D8" s="115"/>
      <c r="E8" s="115"/>
      <c r="F8" s="115"/>
      <c r="G8" s="115"/>
      <c r="H8" s="115"/>
      <c r="I8" s="115"/>
      <c r="J8" s="115"/>
    </row>
    <row r="9" spans="1:15" s="107" customFormat="1" ht="18" customHeight="1" x14ac:dyDescent="0.25">
      <c r="A9" s="75"/>
      <c r="B9" s="115"/>
      <c r="C9" s="114"/>
      <c r="D9" s="115"/>
      <c r="E9" s="115"/>
      <c r="F9" s="115"/>
      <c r="G9" s="115"/>
      <c r="H9" s="115"/>
      <c r="I9" s="115"/>
      <c r="J9" s="115"/>
    </row>
    <row r="10" spans="1:15" s="107" customFormat="1" ht="18" customHeight="1" x14ac:dyDescent="0.25">
      <c r="A10" s="112" t="s">
        <v>178</v>
      </c>
      <c r="B10" s="113" t="s">
        <v>179</v>
      </c>
      <c r="C10" s="114"/>
      <c r="D10" s="115"/>
      <c r="E10" s="115"/>
      <c r="F10" s="115"/>
      <c r="G10" s="115"/>
      <c r="H10" s="115"/>
      <c r="I10" s="115"/>
      <c r="J10" s="115"/>
    </row>
    <row r="11" spans="1:15" s="107" customFormat="1" ht="18" customHeight="1" x14ac:dyDescent="0.25">
      <c r="A11" s="124" t="s">
        <v>180</v>
      </c>
      <c r="B11" s="116"/>
      <c r="C11" s="114"/>
      <c r="D11" s="115"/>
      <c r="E11" s="115"/>
      <c r="F11" s="115"/>
      <c r="G11" s="115"/>
      <c r="H11" s="115"/>
      <c r="I11" s="115"/>
      <c r="J11" s="115"/>
    </row>
    <row r="12" spans="1:15" s="107" customFormat="1" ht="18" customHeight="1" x14ac:dyDescent="0.25">
      <c r="A12" s="124" t="s">
        <v>181</v>
      </c>
      <c r="B12" s="116"/>
      <c r="C12" s="114"/>
      <c r="D12" s="115"/>
      <c r="E12" s="115"/>
      <c r="F12" s="115"/>
      <c r="G12" s="115"/>
      <c r="H12" s="115"/>
      <c r="I12" s="115"/>
      <c r="J12" s="115"/>
    </row>
    <row r="13" spans="1:15" s="107" customFormat="1" ht="18" customHeight="1" x14ac:dyDescent="0.25">
      <c r="A13" s="124" t="s">
        <v>182</v>
      </c>
      <c r="B13" s="116"/>
      <c r="C13" s="114"/>
      <c r="D13" s="115"/>
      <c r="E13" s="115"/>
      <c r="F13" s="115"/>
      <c r="G13" s="115"/>
      <c r="H13" s="115"/>
      <c r="I13" s="115"/>
      <c r="J13" s="115"/>
    </row>
    <row r="14" spans="1:15" s="107" customFormat="1" ht="18" customHeight="1" x14ac:dyDescent="0.25">
      <c r="A14" s="124" t="s">
        <v>183</v>
      </c>
      <c r="B14" s="116"/>
      <c r="C14" s="114"/>
      <c r="D14" s="115"/>
      <c r="E14" s="115"/>
      <c r="F14" s="115"/>
      <c r="G14" s="115"/>
      <c r="H14" s="115"/>
      <c r="I14" s="115"/>
      <c r="J14" s="115"/>
    </row>
    <row r="15" spans="1:15" s="107" customFormat="1" ht="18" customHeight="1" x14ac:dyDescent="0.25">
      <c r="A15" s="124" t="s">
        <v>184</v>
      </c>
      <c r="B15" s="116"/>
      <c r="C15" s="114"/>
      <c r="D15" s="115"/>
      <c r="E15" s="115"/>
      <c r="F15" s="115"/>
      <c r="G15" s="115"/>
      <c r="H15" s="115"/>
      <c r="I15" s="115"/>
      <c r="J15" s="115"/>
    </row>
    <row r="16" spans="1:15" s="107" customFormat="1" ht="18" customHeight="1" x14ac:dyDescent="0.25">
      <c r="A16" s="124" t="s">
        <v>185</v>
      </c>
      <c r="B16" s="116"/>
      <c r="C16" s="114"/>
      <c r="D16" s="115"/>
      <c r="E16" s="115"/>
      <c r="F16" s="115"/>
      <c r="G16" s="115"/>
      <c r="H16" s="115"/>
      <c r="I16" s="115"/>
      <c r="J16" s="115"/>
    </row>
    <row r="17" spans="1:11" s="107" customFormat="1" ht="18" customHeight="1" x14ac:dyDescent="0.25">
      <c r="A17" s="117" t="s">
        <v>21</v>
      </c>
      <c r="B17" s="118">
        <f>SUM(B11:B16)</f>
        <v>0</v>
      </c>
      <c r="C17" s="114"/>
      <c r="D17" s="115"/>
      <c r="E17" s="115"/>
      <c r="F17" s="115"/>
      <c r="G17" s="115"/>
      <c r="H17" s="115"/>
      <c r="I17" s="115"/>
      <c r="J17" s="115"/>
    </row>
    <row r="18" spans="1:11" s="107" customFormat="1" ht="18" customHeight="1" x14ac:dyDescent="0.25">
      <c r="A18" s="121"/>
      <c r="B18" s="122"/>
      <c r="C18" s="114"/>
      <c r="D18" s="115"/>
      <c r="E18" s="115"/>
      <c r="F18" s="115"/>
      <c r="G18" s="115"/>
      <c r="H18" s="115"/>
      <c r="I18" s="115"/>
      <c r="J18" s="115"/>
    </row>
    <row r="19" spans="1:11" s="107" customFormat="1" ht="18" customHeight="1" x14ac:dyDescent="0.25">
      <c r="A19" s="112" t="s">
        <v>186</v>
      </c>
      <c r="B19" s="25" t="s">
        <v>179</v>
      </c>
      <c r="C19" s="114"/>
      <c r="D19" s="115"/>
      <c r="E19" s="115"/>
      <c r="F19" s="115"/>
      <c r="G19" s="115"/>
      <c r="H19" s="115"/>
      <c r="I19" s="115"/>
      <c r="J19" s="115"/>
    </row>
    <row r="20" spans="1:11" s="107" customFormat="1" ht="18" customHeight="1" x14ac:dyDescent="0.25">
      <c r="A20" s="9" t="s">
        <v>187</v>
      </c>
      <c r="B20" s="119"/>
      <c r="C20" s="114"/>
      <c r="D20" s="115"/>
      <c r="E20" s="115"/>
      <c r="F20" s="115"/>
      <c r="G20" s="115"/>
      <c r="H20" s="115"/>
      <c r="I20" s="115"/>
      <c r="J20" s="115"/>
    </row>
    <row r="21" spans="1:11" s="107" customFormat="1" ht="18" customHeight="1" x14ac:dyDescent="0.25">
      <c r="A21" s="9" t="s">
        <v>188</v>
      </c>
      <c r="B21" s="119"/>
      <c r="C21" s="114"/>
      <c r="D21" s="115"/>
      <c r="E21" s="115"/>
      <c r="F21" s="115"/>
      <c r="G21" s="115"/>
      <c r="H21" s="115"/>
      <c r="I21" s="115"/>
      <c r="J21" s="115"/>
    </row>
    <row r="22" spans="1:11" s="107" customFormat="1" ht="18" customHeight="1" x14ac:dyDescent="0.25">
      <c r="C22" s="114"/>
      <c r="D22" s="115"/>
      <c r="E22" s="115"/>
      <c r="F22" s="115"/>
      <c r="G22" s="115"/>
      <c r="H22" s="115"/>
      <c r="I22" s="115"/>
      <c r="J22" s="115"/>
    </row>
    <row r="23" spans="1:11" s="107" customFormat="1" ht="18" customHeight="1" x14ac:dyDescent="0.25">
      <c r="A23" s="117"/>
      <c r="B23" s="123"/>
      <c r="C23" s="114"/>
      <c r="D23" s="115"/>
      <c r="E23" s="115"/>
      <c r="F23" s="115"/>
      <c r="G23" s="115"/>
      <c r="H23" s="115"/>
      <c r="I23" s="115"/>
      <c r="J23" s="115"/>
    </row>
    <row r="24" spans="1:11" ht="18" customHeight="1" x14ac:dyDescent="0.25">
      <c r="A24" s="10"/>
      <c r="B24" s="34">
        <f>+J1</f>
        <v>46112</v>
      </c>
      <c r="C24" s="106">
        <f>DATE(YEAR($J$2),MONTH($J$2),DAY($J$2))</f>
        <v>46022</v>
      </c>
      <c r="D24" s="106">
        <f>DATE(YEAR($J$2)-1,MONTH($J$2),DAY($J$2))</f>
        <v>45657</v>
      </c>
      <c r="E24" s="106">
        <f>DATE(YEAR($J$2)-2,MONTH($J$2),DAY($J$2))</f>
        <v>45291</v>
      </c>
      <c r="F24" s="106">
        <f>DATE(YEAR($J$2)-3,MONTH($J$2),DAY($J$2))</f>
        <v>44926</v>
      </c>
      <c r="G24" s="106">
        <f>DATE(YEAR($J$2)-4,MONTH($J$2),DAY($J$2))</f>
        <v>44561</v>
      </c>
      <c r="H24" s="106">
        <f>DATE(YEAR($J$2)-5,MONTH($J$2),DAY($J$2))</f>
        <v>44196</v>
      </c>
      <c r="I24" s="106">
        <f>DATE(YEAR($J$2)-6,MONTH($J$2),DAY($J$2))</f>
        <v>43830</v>
      </c>
      <c r="J24" s="106">
        <f>DATE(YEAR($J$2)-7,MONTH($J$2),DAY($J$2))</f>
        <v>43465</v>
      </c>
      <c r="K24" s="79"/>
    </row>
    <row r="25" spans="1:11" ht="18" customHeight="1" x14ac:dyDescent="0.25">
      <c r="A25" s="9" t="s">
        <v>144</v>
      </c>
      <c r="B25" s="74"/>
      <c r="C25" s="74"/>
      <c r="D25" s="74"/>
      <c r="E25" s="74"/>
      <c r="F25" s="74"/>
      <c r="G25" s="74"/>
      <c r="H25" s="74"/>
      <c r="I25" s="74"/>
      <c r="J25" s="74"/>
    </row>
    <row r="26" spans="1:11" s="17" customFormat="1" ht="18" customHeight="1" x14ac:dyDescent="0.25">
      <c r="A26" s="9" t="s">
        <v>153</v>
      </c>
      <c r="B26" s="74"/>
      <c r="C26" s="74"/>
      <c r="D26" s="74"/>
      <c r="E26" s="74"/>
      <c r="F26" s="74"/>
      <c r="G26" s="74"/>
      <c r="H26" s="74"/>
      <c r="I26" s="74"/>
      <c r="J26" s="74"/>
    </row>
    <row r="27" spans="1:11" s="17" customFormat="1" ht="18" customHeight="1" x14ac:dyDescent="0.25">
      <c r="A27" s="9" t="s">
        <v>154</v>
      </c>
      <c r="B27" s="74"/>
      <c r="C27" s="74"/>
      <c r="D27" s="74"/>
      <c r="E27" s="74"/>
      <c r="F27" s="74"/>
      <c r="G27" s="74"/>
      <c r="H27" s="74"/>
      <c r="I27" s="74"/>
      <c r="J27" s="74"/>
    </row>
    <row r="28" spans="1:11" s="17" customFormat="1" ht="18" customHeight="1" x14ac:dyDescent="0.25">
      <c r="A28" s="18" t="s">
        <v>166</v>
      </c>
      <c r="B28" s="74"/>
      <c r="C28" s="74"/>
      <c r="D28" s="74"/>
      <c r="E28" s="74"/>
      <c r="F28" s="74"/>
      <c r="G28" s="74"/>
      <c r="H28" s="74"/>
      <c r="I28" s="74"/>
      <c r="J28" s="74"/>
    </row>
    <row r="29" spans="1:11" s="17" customFormat="1" ht="18" customHeight="1" x14ac:dyDescent="0.25">
      <c r="A29" s="18" t="s">
        <v>165</v>
      </c>
      <c r="B29" s="74"/>
      <c r="C29" s="74"/>
      <c r="D29" s="74"/>
      <c r="E29" s="74"/>
      <c r="F29" s="74"/>
      <c r="G29" s="74"/>
      <c r="H29" s="74"/>
      <c r="I29" s="74"/>
      <c r="J29" s="74"/>
    </row>
    <row r="30" spans="1:11" s="17" customFormat="1" ht="18" customHeight="1" x14ac:dyDescent="0.25">
      <c r="A30" s="135" t="s">
        <v>167</v>
      </c>
      <c r="B30" s="135"/>
      <c r="C30" s="135"/>
      <c r="D30" s="135"/>
      <c r="E30" s="135"/>
      <c r="F30" s="135"/>
      <c r="G30" s="135"/>
      <c r="H30" s="135"/>
      <c r="I30" s="63"/>
      <c r="J30" s="63"/>
    </row>
    <row r="31" spans="1:11" s="17" customFormat="1" ht="18" customHeight="1" x14ac:dyDescent="0.25">
      <c r="A31" s="40"/>
      <c r="B31" s="40"/>
      <c r="C31" s="40"/>
      <c r="D31" s="40"/>
      <c r="E31" s="40"/>
      <c r="I31" s="63"/>
      <c r="J31" s="63"/>
    </row>
    <row r="32" spans="1:11" s="17" customFormat="1" ht="18" customHeight="1" x14ac:dyDescent="0.25">
      <c r="A32" s="66"/>
      <c r="B32" s="34" t="s">
        <v>37</v>
      </c>
      <c r="C32" s="26" t="s">
        <v>32</v>
      </c>
      <c r="D32" s="50"/>
      <c r="E32" s="50"/>
      <c r="F32" s="50"/>
      <c r="G32" s="50"/>
      <c r="H32" s="50"/>
      <c r="I32" s="63"/>
      <c r="J32" s="63"/>
    </row>
    <row r="33" spans="1:10" s="17" customFormat="1" ht="18" customHeight="1" x14ac:dyDescent="0.25">
      <c r="A33" s="9" t="s">
        <v>147</v>
      </c>
      <c r="B33" s="74"/>
      <c r="C33" s="68"/>
      <c r="D33" s="50"/>
      <c r="E33" s="50"/>
      <c r="I33" s="63"/>
      <c r="J33" s="63"/>
    </row>
    <row r="34" spans="1:10" s="17" customFormat="1" ht="18" customHeight="1" x14ac:dyDescent="0.25">
      <c r="A34" s="50"/>
      <c r="B34" s="50"/>
      <c r="C34" s="50"/>
      <c r="D34" s="50"/>
      <c r="E34" s="50"/>
      <c r="F34" s="50"/>
      <c r="G34" s="50"/>
      <c r="H34" s="50"/>
      <c r="I34" s="63"/>
      <c r="J34" s="63"/>
    </row>
    <row r="35" spans="1:10" s="17" customFormat="1" ht="18" customHeight="1" x14ac:dyDescent="0.25">
      <c r="A35" s="67" t="s">
        <v>35</v>
      </c>
      <c r="B35" s="26" t="s">
        <v>33</v>
      </c>
      <c r="C35" s="50"/>
      <c r="D35" s="50"/>
      <c r="E35" s="50"/>
      <c r="F35" s="50"/>
      <c r="G35" s="50"/>
      <c r="H35" s="50"/>
      <c r="I35" s="63"/>
      <c r="J35" s="63"/>
    </row>
    <row r="36" spans="1:10" ht="18" customHeight="1" x14ac:dyDescent="0.25">
      <c r="A36" s="9" t="s">
        <v>9</v>
      </c>
      <c r="B36" s="41"/>
      <c r="C36" s="50"/>
      <c r="D36" s="7"/>
      <c r="E36" s="7"/>
      <c r="F36" s="7"/>
      <c r="G36" s="5"/>
      <c r="H36" s="5"/>
      <c r="I36" s="5"/>
      <c r="J36" s="5"/>
    </row>
    <row r="37" spans="1:10" ht="18" customHeight="1" x14ac:dyDescent="0.25">
      <c r="A37" s="9" t="s">
        <v>4</v>
      </c>
      <c r="B37" s="41"/>
      <c r="C37" s="50"/>
      <c r="D37" s="7"/>
      <c r="E37" s="7"/>
      <c r="F37" s="7"/>
      <c r="G37" s="5"/>
      <c r="H37" s="5"/>
      <c r="I37" s="5"/>
      <c r="J37" s="5"/>
    </row>
    <row r="38" spans="1:10" ht="18" customHeight="1" x14ac:dyDescent="0.25">
      <c r="A38" s="9" t="s">
        <v>34</v>
      </c>
      <c r="B38" s="41"/>
      <c r="C38" s="50"/>
      <c r="D38" s="7"/>
      <c r="E38" s="7"/>
      <c r="F38" s="7"/>
      <c r="G38" s="5"/>
      <c r="H38" s="5"/>
      <c r="I38" s="5"/>
      <c r="J38" s="5"/>
    </row>
    <row r="39" spans="1:10" ht="18" customHeight="1" x14ac:dyDescent="0.25">
      <c r="A39" s="9" t="s">
        <v>3</v>
      </c>
      <c r="B39" s="41"/>
      <c r="C39" s="50"/>
      <c r="D39" s="7"/>
      <c r="E39" s="7"/>
      <c r="F39" s="7"/>
      <c r="G39" s="5"/>
      <c r="H39" s="5"/>
      <c r="I39" s="5"/>
      <c r="J39" s="5"/>
    </row>
    <row r="40" spans="1:10" ht="18" customHeight="1" x14ac:dyDescent="0.25">
      <c r="A40" s="9" t="s">
        <v>2</v>
      </c>
      <c r="B40" s="41"/>
      <c r="C40" s="50"/>
      <c r="D40" s="7"/>
      <c r="E40" s="7"/>
      <c r="F40" s="7"/>
      <c r="G40" s="5"/>
      <c r="H40" s="5"/>
      <c r="I40" s="5"/>
      <c r="J40" s="5"/>
    </row>
    <row r="41" spans="1:10" ht="18" customHeight="1" x14ac:dyDescent="0.25">
      <c r="A41" s="9" t="s">
        <v>155</v>
      </c>
      <c r="B41" s="41"/>
      <c r="C41" s="50"/>
      <c r="D41" s="7"/>
      <c r="E41" s="7"/>
      <c r="F41" s="7"/>
      <c r="G41" s="5"/>
      <c r="H41" s="5"/>
      <c r="I41" s="5"/>
      <c r="J41" s="5"/>
    </row>
    <row r="42" spans="1:10" ht="18" customHeight="1" x14ac:dyDescent="0.25">
      <c r="A42" s="24" t="s">
        <v>21</v>
      </c>
      <c r="B42" s="42">
        <f>SUM(B36:B41)</f>
        <v>0</v>
      </c>
      <c r="C42" s="50"/>
      <c r="D42" s="7"/>
      <c r="E42" s="7"/>
      <c r="F42" s="7"/>
      <c r="G42" s="5"/>
      <c r="H42" s="5"/>
      <c r="I42" s="5"/>
      <c r="J42" s="5"/>
    </row>
    <row r="43" spans="1:10" ht="18" customHeight="1" x14ac:dyDescent="0.25">
      <c r="A43" s="64"/>
      <c r="B43" s="65"/>
      <c r="C43" s="7"/>
      <c r="D43" s="7"/>
      <c r="E43" s="7"/>
      <c r="F43" s="7"/>
      <c r="G43" s="5"/>
      <c r="H43" s="5"/>
      <c r="I43" s="5"/>
      <c r="J43" s="5"/>
    </row>
    <row r="44" spans="1:10" ht="18" customHeight="1" x14ac:dyDescent="0.25">
      <c r="A44" s="67" t="s">
        <v>161</v>
      </c>
      <c r="B44" s="26" t="s">
        <v>160</v>
      </c>
      <c r="C44" s="145" t="s">
        <v>52</v>
      </c>
      <c r="D44" s="146"/>
      <c r="E44" s="146"/>
      <c r="I44" s="5"/>
      <c r="J44" s="5"/>
    </row>
    <row r="45" spans="1:10" ht="18" customHeight="1" x14ac:dyDescent="0.25">
      <c r="A45" s="43">
        <v>1</v>
      </c>
      <c r="B45" s="57"/>
      <c r="C45" s="147"/>
      <c r="D45" s="148"/>
      <c r="E45" s="149"/>
      <c r="I45" s="5"/>
      <c r="J45" s="5"/>
    </row>
    <row r="46" spans="1:10" ht="18" customHeight="1" x14ac:dyDescent="0.25">
      <c r="A46" s="44">
        <v>2</v>
      </c>
      <c r="B46" s="57"/>
      <c r="C46" s="147"/>
      <c r="D46" s="148"/>
      <c r="E46" s="149"/>
      <c r="I46" s="5"/>
      <c r="J46" s="5"/>
    </row>
    <row r="47" spans="1:10" ht="18" customHeight="1" x14ac:dyDescent="0.25">
      <c r="A47" s="44">
        <v>3</v>
      </c>
      <c r="B47" s="57"/>
      <c r="C47" s="147"/>
      <c r="D47" s="148"/>
      <c r="E47" s="149"/>
      <c r="I47" s="5"/>
      <c r="J47" s="5"/>
    </row>
    <row r="48" spans="1:10" ht="18" customHeight="1" x14ac:dyDescent="0.25">
      <c r="A48" s="44">
        <v>4</v>
      </c>
      <c r="B48" s="57"/>
      <c r="C48" s="147"/>
      <c r="D48" s="148"/>
      <c r="E48" s="149"/>
      <c r="I48" s="5"/>
      <c r="J48" s="5"/>
    </row>
    <row r="49" spans="1:10" ht="18" customHeight="1" x14ac:dyDescent="0.25">
      <c r="A49" s="44">
        <v>5</v>
      </c>
      <c r="B49" s="57"/>
      <c r="C49" s="147"/>
      <c r="D49" s="148"/>
      <c r="E49" s="149"/>
      <c r="I49" s="5"/>
      <c r="J49" s="5"/>
    </row>
    <row r="50" spans="1:10" ht="18" customHeight="1" x14ac:dyDescent="0.25">
      <c r="A50" s="44">
        <v>6</v>
      </c>
      <c r="B50" s="57"/>
      <c r="C50" s="147"/>
      <c r="D50" s="148"/>
      <c r="E50" s="149"/>
      <c r="I50" s="5"/>
      <c r="J50" s="5"/>
    </row>
    <row r="51" spans="1:10" ht="18" customHeight="1" x14ac:dyDescent="0.25">
      <c r="A51" s="44">
        <v>7</v>
      </c>
      <c r="B51" s="57"/>
      <c r="C51" s="147"/>
      <c r="D51" s="148"/>
      <c r="E51" s="149"/>
      <c r="I51" s="5"/>
      <c r="J51" s="5"/>
    </row>
    <row r="52" spans="1:10" ht="18" customHeight="1" x14ac:dyDescent="0.25">
      <c r="A52" s="44">
        <v>8</v>
      </c>
      <c r="B52" s="57"/>
      <c r="C52" s="147"/>
      <c r="D52" s="148"/>
      <c r="E52" s="149"/>
      <c r="I52" s="5"/>
      <c r="J52" s="5"/>
    </row>
    <row r="53" spans="1:10" ht="18" customHeight="1" x14ac:dyDescent="0.25">
      <c r="A53" s="44">
        <v>9</v>
      </c>
      <c r="B53" s="57"/>
      <c r="C53" s="147"/>
      <c r="D53" s="148"/>
      <c r="E53" s="149"/>
      <c r="I53" s="5"/>
      <c r="J53" s="5"/>
    </row>
    <row r="54" spans="1:10" ht="18" customHeight="1" x14ac:dyDescent="0.25">
      <c r="A54" s="44">
        <v>10</v>
      </c>
      <c r="B54" s="57"/>
      <c r="C54" s="147"/>
      <c r="D54" s="148"/>
      <c r="E54" s="149"/>
      <c r="I54" s="5"/>
      <c r="J54" s="5"/>
    </row>
    <row r="55" spans="1:10" ht="18" customHeight="1" x14ac:dyDescent="0.25">
      <c r="A55" s="24" t="s">
        <v>21</v>
      </c>
      <c r="B55" s="77">
        <f>SUM(B45:B54)</f>
        <v>0</v>
      </c>
      <c r="C55" s="7"/>
      <c r="D55" s="5"/>
      <c r="E55" s="5"/>
      <c r="I55" s="5"/>
      <c r="J55" s="5"/>
    </row>
    <row r="56" spans="1:10" ht="18" customHeight="1" x14ac:dyDescent="0.25">
      <c r="A56" s="58"/>
      <c r="B56" s="7"/>
      <c r="C56" s="7"/>
      <c r="D56" s="7"/>
      <c r="E56" s="7"/>
      <c r="F56" s="7"/>
      <c r="G56" s="5"/>
      <c r="H56" s="5"/>
      <c r="I56" s="5"/>
      <c r="J56" s="5"/>
    </row>
    <row r="57" spans="1:10" ht="18" customHeight="1" x14ac:dyDescent="0.25">
      <c r="A57" s="12" t="s">
        <v>10</v>
      </c>
      <c r="B57" s="47"/>
      <c r="C57" s="47"/>
      <c r="D57" s="47"/>
      <c r="E57" s="47"/>
      <c r="F57" s="47"/>
      <c r="G57" s="5"/>
      <c r="H57" s="5"/>
      <c r="I57" s="5"/>
      <c r="J57" s="5"/>
    </row>
    <row r="58" spans="1:10" ht="18" customHeight="1" x14ac:dyDescent="0.25">
      <c r="A58" s="136"/>
      <c r="B58" s="137"/>
      <c r="C58" s="137"/>
      <c r="D58" s="137"/>
      <c r="E58" s="137"/>
      <c r="F58" s="138"/>
      <c r="G58" s="5"/>
      <c r="H58" s="5"/>
      <c r="I58" s="5"/>
      <c r="J58" s="5"/>
    </row>
    <row r="59" spans="1:10" ht="18" customHeight="1" x14ac:dyDescent="0.25">
      <c r="A59" s="139"/>
      <c r="B59" s="140"/>
      <c r="C59" s="140"/>
      <c r="D59" s="140"/>
      <c r="E59" s="140"/>
      <c r="F59" s="141"/>
      <c r="G59" s="5"/>
      <c r="H59" s="5"/>
      <c r="I59" s="5"/>
      <c r="J59" s="5"/>
    </row>
    <row r="60" spans="1:10" ht="18" customHeight="1" x14ac:dyDescent="0.25">
      <c r="A60" s="139"/>
      <c r="B60" s="140"/>
      <c r="C60" s="140"/>
      <c r="D60" s="140"/>
      <c r="E60" s="140"/>
      <c r="F60" s="141"/>
      <c r="G60" s="5"/>
      <c r="H60" s="5"/>
      <c r="I60" s="5"/>
      <c r="J60" s="5"/>
    </row>
    <row r="61" spans="1:10" ht="18" customHeight="1" x14ac:dyDescent="0.25">
      <c r="A61" s="139"/>
      <c r="B61" s="140"/>
      <c r="C61" s="140"/>
      <c r="D61" s="140"/>
      <c r="E61" s="140"/>
      <c r="F61" s="141"/>
      <c r="G61" s="5"/>
      <c r="H61" s="5"/>
      <c r="I61" s="5"/>
      <c r="J61" s="5"/>
    </row>
    <row r="62" spans="1:10" ht="18" customHeight="1" x14ac:dyDescent="0.25">
      <c r="A62" s="139"/>
      <c r="B62" s="140"/>
      <c r="C62" s="140"/>
      <c r="D62" s="140"/>
      <c r="E62" s="140"/>
      <c r="F62" s="141"/>
      <c r="G62" s="5"/>
      <c r="H62" s="5"/>
      <c r="I62" s="5"/>
      <c r="J62" s="5"/>
    </row>
    <row r="63" spans="1:10" ht="18" customHeight="1" x14ac:dyDescent="0.25">
      <c r="A63" s="139"/>
      <c r="B63" s="140"/>
      <c r="C63" s="140"/>
      <c r="D63" s="140"/>
      <c r="E63" s="140"/>
      <c r="F63" s="141"/>
      <c r="G63" s="5"/>
      <c r="H63" s="5"/>
      <c r="I63" s="5"/>
      <c r="J63" s="5"/>
    </row>
    <row r="64" spans="1:10" ht="18" customHeight="1" x14ac:dyDescent="0.25">
      <c r="A64" s="139"/>
      <c r="B64" s="140"/>
      <c r="C64" s="140"/>
      <c r="D64" s="140"/>
      <c r="E64" s="140"/>
      <c r="F64" s="141"/>
      <c r="G64" s="5"/>
      <c r="H64" s="5"/>
      <c r="I64" s="5"/>
      <c r="J64" s="5"/>
    </row>
    <row r="65" spans="1:10" ht="18" customHeight="1" x14ac:dyDescent="0.25">
      <c r="A65" s="139"/>
      <c r="B65" s="140"/>
      <c r="C65" s="140"/>
      <c r="D65" s="140"/>
      <c r="E65" s="140"/>
      <c r="F65" s="141"/>
      <c r="G65" s="5"/>
      <c r="H65" s="5"/>
      <c r="I65" s="5"/>
      <c r="J65" s="5"/>
    </row>
    <row r="66" spans="1:10" ht="18" customHeight="1" x14ac:dyDescent="0.25">
      <c r="A66" s="139"/>
      <c r="B66" s="140"/>
      <c r="C66" s="140"/>
      <c r="D66" s="140"/>
      <c r="E66" s="140"/>
      <c r="F66" s="141"/>
      <c r="G66" s="5"/>
      <c r="H66" s="5"/>
      <c r="I66" s="5"/>
      <c r="J66" s="5"/>
    </row>
    <row r="67" spans="1:10" ht="18" customHeight="1" x14ac:dyDescent="0.25">
      <c r="A67" s="139"/>
      <c r="B67" s="140"/>
      <c r="C67" s="140"/>
      <c r="D67" s="140"/>
      <c r="E67" s="140"/>
      <c r="F67" s="141"/>
      <c r="G67" s="5"/>
      <c r="H67" s="5"/>
      <c r="I67" s="5"/>
      <c r="J67" s="5"/>
    </row>
    <row r="68" spans="1:10" ht="18" customHeight="1" x14ac:dyDescent="0.25">
      <c r="A68" s="139"/>
      <c r="B68" s="140"/>
      <c r="C68" s="140"/>
      <c r="D68" s="140"/>
      <c r="E68" s="140"/>
      <c r="F68" s="141"/>
      <c r="G68" s="5"/>
      <c r="H68" s="5"/>
      <c r="I68" s="5"/>
      <c r="J68" s="5"/>
    </row>
    <row r="69" spans="1:10" ht="18" customHeight="1" x14ac:dyDescent="0.25">
      <c r="A69" s="142"/>
      <c r="B69" s="143"/>
      <c r="C69" s="143"/>
      <c r="D69" s="143"/>
      <c r="E69" s="143"/>
      <c r="F69" s="144"/>
      <c r="G69" s="5"/>
      <c r="H69" s="5"/>
      <c r="I69" s="5"/>
      <c r="J69" s="5"/>
    </row>
    <row r="70" spans="1:10" ht="18" customHeight="1" x14ac:dyDescent="0.25"/>
    <row r="71" spans="1:10" ht="18" customHeight="1" x14ac:dyDescent="0.25"/>
    <row r="72" spans="1:10" ht="18" customHeight="1" x14ac:dyDescent="0.25"/>
    <row r="73" spans="1:10" ht="18" customHeight="1" x14ac:dyDescent="0.25"/>
  </sheetData>
  <mergeCells count="13">
    <mergeCell ref="A30:H30"/>
    <mergeCell ref="A58:F69"/>
    <mergeCell ref="C44:E44"/>
    <mergeCell ref="C45:E45"/>
    <mergeCell ref="C46:E46"/>
    <mergeCell ref="C47:E47"/>
    <mergeCell ref="C48:E48"/>
    <mergeCell ref="C49:E49"/>
    <mergeCell ref="C50:E50"/>
    <mergeCell ref="C51:E51"/>
    <mergeCell ref="C52:E52"/>
    <mergeCell ref="C54:E54"/>
    <mergeCell ref="C53:E53"/>
  </mergeCells>
  <phoneticPr fontId="0" type="noConversion"/>
  <pageMargins left="0" right="0" top="1" bottom="1" header="0.5" footer="0.5"/>
  <pageSetup orientation="landscape" r:id="rId1"/>
  <headerFooter alignWithMargins="0"/>
  <ignoredErrors>
    <ignoredError sqref="B17" unlockedFormula="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zoomScaleNormal="100" workbookViewId="0">
      <selection activeCell="B5" sqref="B5:D5"/>
    </sheetView>
  </sheetViews>
  <sheetFormatPr defaultColWidth="9.109375" defaultRowHeight="18" customHeight="1" x14ac:dyDescent="0.25"/>
  <cols>
    <col min="1" max="1" width="55.44140625" style="1" customWidth="1"/>
    <col min="2" max="17" width="18.5546875" style="1" customWidth="1"/>
    <col min="18" max="16384" width="9.109375" style="1"/>
  </cols>
  <sheetData>
    <row r="1" spans="1:10" ht="18" customHeight="1" x14ac:dyDescent="0.25">
      <c r="A1" s="48" t="s">
        <v>26</v>
      </c>
      <c r="B1" s="5"/>
      <c r="C1" s="5"/>
      <c r="D1" s="5"/>
      <c r="E1" s="5"/>
      <c r="F1" s="5"/>
      <c r="G1" s="5"/>
      <c r="H1" s="5"/>
      <c r="I1" s="5"/>
      <c r="J1" s="5"/>
    </row>
    <row r="2" spans="1:10" ht="18" customHeight="1" x14ac:dyDescent="0.25">
      <c r="A2" s="8" t="s">
        <v>25</v>
      </c>
      <c r="B2" s="5"/>
      <c r="C2" s="5"/>
      <c r="D2" s="5"/>
      <c r="E2" s="5"/>
      <c r="F2" s="5"/>
      <c r="G2" s="5"/>
      <c r="H2" s="5"/>
      <c r="I2" s="5"/>
      <c r="J2" s="5"/>
    </row>
    <row r="3" spans="1:10" ht="18" customHeight="1" x14ac:dyDescent="0.25">
      <c r="A3" s="75" t="s">
        <v>159</v>
      </c>
      <c r="B3" s="5"/>
      <c r="C3" s="5"/>
      <c r="D3" s="5"/>
      <c r="E3" s="5"/>
      <c r="F3" s="5"/>
      <c r="G3" s="5"/>
      <c r="H3" s="5"/>
      <c r="I3" s="5"/>
      <c r="J3" s="5"/>
    </row>
    <row r="4" spans="1:10" ht="18" customHeight="1" x14ac:dyDescent="0.25">
      <c r="A4" s="5"/>
      <c r="B4" s="5"/>
      <c r="C4" s="5"/>
      <c r="D4" s="5"/>
      <c r="E4" s="5"/>
      <c r="F4" s="5"/>
      <c r="G4" s="5"/>
      <c r="H4" s="5"/>
      <c r="I4" s="5"/>
      <c r="J4" s="5"/>
    </row>
    <row r="5" spans="1:10" ht="18" customHeight="1" x14ac:dyDescent="0.25">
      <c r="A5" s="19" t="s">
        <v>52</v>
      </c>
      <c r="B5" s="152"/>
      <c r="C5" s="153"/>
      <c r="D5" s="154"/>
      <c r="E5" s="23"/>
      <c r="F5" s="23"/>
      <c r="G5" s="23"/>
      <c r="H5" s="5"/>
      <c r="I5" s="5"/>
      <c r="J5" s="5"/>
    </row>
    <row r="6" spans="1:10" ht="18" customHeight="1" x14ac:dyDescent="0.25">
      <c r="A6" s="20" t="s">
        <v>53</v>
      </c>
      <c r="B6" s="155"/>
      <c r="C6" s="156"/>
      <c r="D6" s="157"/>
      <c r="E6" s="23"/>
      <c r="F6" s="23"/>
      <c r="G6" s="23"/>
      <c r="H6" s="5"/>
      <c r="I6" s="5"/>
      <c r="J6" s="5"/>
    </row>
    <row r="7" spans="1:10" ht="18" customHeight="1" x14ac:dyDescent="0.25">
      <c r="A7" s="5"/>
      <c r="B7" s="5"/>
      <c r="C7" s="5"/>
      <c r="D7" s="5"/>
      <c r="E7" s="5"/>
      <c r="F7" s="5"/>
      <c r="G7" s="5"/>
      <c r="H7" s="5"/>
      <c r="I7" s="5"/>
      <c r="J7" s="5"/>
    </row>
    <row r="8" spans="1:10" ht="18" customHeight="1" x14ac:dyDescent="0.25">
      <c r="A8" s="24"/>
      <c r="B8" s="25" t="s">
        <v>37</v>
      </c>
      <c r="C8" s="25" t="s">
        <v>32</v>
      </c>
      <c r="D8" s="5"/>
      <c r="E8" s="5"/>
      <c r="F8" s="5"/>
      <c r="G8" s="5"/>
      <c r="H8" s="5"/>
      <c r="I8" s="5"/>
      <c r="J8" s="5"/>
    </row>
    <row r="9" spans="1:10" ht="18" customHeight="1" x14ac:dyDescent="0.25">
      <c r="A9" s="9" t="s">
        <v>129</v>
      </c>
      <c r="B9" s="57"/>
      <c r="C9" s="68"/>
      <c r="D9" s="5"/>
      <c r="E9" s="5"/>
      <c r="F9" s="5"/>
      <c r="G9" s="5"/>
      <c r="H9" s="5"/>
      <c r="I9" s="5"/>
      <c r="J9" s="5"/>
    </row>
    <row r="10" spans="1:10" ht="18" customHeight="1" x14ac:dyDescent="0.25">
      <c r="A10" s="5"/>
      <c r="B10" s="5"/>
      <c r="C10" s="5"/>
      <c r="D10" s="5"/>
      <c r="E10" s="5"/>
      <c r="F10" s="5"/>
      <c r="G10" s="5"/>
      <c r="H10" s="5"/>
      <c r="I10" s="5"/>
      <c r="J10" s="5"/>
    </row>
    <row r="11" spans="1:10" ht="45" customHeight="1" x14ac:dyDescent="0.25">
      <c r="A11" s="111" t="s">
        <v>148</v>
      </c>
      <c r="B11" s="150" t="s">
        <v>198</v>
      </c>
      <c r="C11" s="158"/>
      <c r="D11" s="109" t="s">
        <v>197</v>
      </c>
      <c r="E11" s="110" t="s">
        <v>38</v>
      </c>
      <c r="F11" s="110" t="s">
        <v>40</v>
      </c>
      <c r="G11" s="110" t="s">
        <v>41</v>
      </c>
      <c r="H11" s="110" t="s">
        <v>39</v>
      </c>
      <c r="I11" s="150" t="s">
        <v>199</v>
      </c>
      <c r="J11" s="151"/>
    </row>
    <row r="12" spans="1:10" ht="18" customHeight="1" x14ac:dyDescent="0.25">
      <c r="A12" s="31" t="s">
        <v>46</v>
      </c>
      <c r="B12" s="162"/>
      <c r="C12" s="162"/>
      <c r="D12" s="127"/>
      <c r="E12" s="68"/>
      <c r="F12" s="68"/>
      <c r="G12" s="49"/>
      <c r="H12" s="49"/>
      <c r="I12" s="159"/>
      <c r="J12" s="160"/>
    </row>
    <row r="13" spans="1:10" ht="18" customHeight="1" x14ac:dyDescent="0.25">
      <c r="A13" s="31" t="s">
        <v>48</v>
      </c>
      <c r="B13" s="162"/>
      <c r="C13" s="162"/>
      <c r="D13" s="127"/>
      <c r="E13" s="68"/>
      <c r="F13" s="68"/>
      <c r="G13" s="49"/>
      <c r="H13" s="49"/>
      <c r="I13" s="161"/>
      <c r="J13" s="160"/>
    </row>
    <row r="14" spans="1:10" ht="18" customHeight="1" x14ac:dyDescent="0.25">
      <c r="A14" s="31" t="s">
        <v>47</v>
      </c>
      <c r="B14" s="162"/>
      <c r="C14" s="162"/>
      <c r="D14" s="127"/>
      <c r="E14" s="68"/>
      <c r="F14" s="68"/>
      <c r="G14" s="49"/>
      <c r="H14" s="49"/>
      <c r="I14" s="159"/>
      <c r="J14" s="160"/>
    </row>
    <row r="15" spans="1:10" ht="18" customHeight="1" x14ac:dyDescent="0.25">
      <c r="A15" s="108" t="s">
        <v>196</v>
      </c>
      <c r="B15" s="162"/>
      <c r="C15" s="162"/>
      <c r="D15" s="127"/>
      <c r="E15" s="68"/>
      <c r="F15" s="68"/>
      <c r="G15" s="49"/>
      <c r="H15" s="49"/>
      <c r="I15" s="159"/>
      <c r="J15" s="160"/>
    </row>
    <row r="16" spans="1:10" ht="18" customHeight="1" x14ac:dyDescent="0.25">
      <c r="A16" s="108" t="s">
        <v>176</v>
      </c>
      <c r="B16" s="162"/>
      <c r="C16" s="162"/>
      <c r="D16" s="127"/>
      <c r="E16" s="68"/>
      <c r="F16" s="68"/>
      <c r="G16" s="49"/>
      <c r="H16" s="49"/>
      <c r="I16" s="159"/>
      <c r="J16" s="160"/>
    </row>
    <row r="17" spans="1:10" ht="18" customHeight="1" x14ac:dyDescent="0.25">
      <c r="A17" s="5"/>
      <c r="B17" s="5"/>
      <c r="C17" s="5"/>
      <c r="D17" s="5"/>
      <c r="E17" s="5"/>
      <c r="F17" s="5"/>
      <c r="G17" s="5"/>
      <c r="H17" s="5"/>
      <c r="I17" s="5"/>
      <c r="J17" s="5"/>
    </row>
    <row r="18" spans="1:10" ht="18" customHeight="1" x14ac:dyDescent="0.25">
      <c r="A18" s="24" t="s">
        <v>91</v>
      </c>
      <c r="B18" s="25">
        <f>+'Firm Background'!B24</f>
        <v>46112</v>
      </c>
      <c r="C18" s="25">
        <f>'Firm Background'!$C$24</f>
        <v>46022</v>
      </c>
      <c r="D18" s="25">
        <f>'Firm Background'!$D$24</f>
        <v>45657</v>
      </c>
      <c r="E18" s="25">
        <f>'Firm Background'!$E$24</f>
        <v>45291</v>
      </c>
      <c r="F18" s="25">
        <f>'Firm Background'!$F$24</f>
        <v>44926</v>
      </c>
      <c r="G18" s="25">
        <f>'Firm Background'!$G$24</f>
        <v>44561</v>
      </c>
      <c r="H18" s="25">
        <f>'Firm Background'!$H$24</f>
        <v>44196</v>
      </c>
      <c r="I18" s="25">
        <f>'Firm Background'!$I$24</f>
        <v>43830</v>
      </c>
      <c r="J18" s="25">
        <f>'Firm Background'!$J$24</f>
        <v>43465</v>
      </c>
    </row>
    <row r="19" spans="1:10" ht="18" customHeight="1" x14ac:dyDescent="0.25">
      <c r="A19" s="19" t="s">
        <v>139</v>
      </c>
      <c r="B19" s="57"/>
      <c r="C19" s="57"/>
      <c r="D19" s="57"/>
      <c r="E19" s="57"/>
      <c r="F19" s="57"/>
      <c r="G19" s="57"/>
      <c r="H19" s="57"/>
      <c r="I19" s="57"/>
      <c r="J19" s="57"/>
    </row>
    <row r="20" spans="1:10" ht="18" customHeight="1" x14ac:dyDescent="0.25">
      <c r="A20" s="19" t="s">
        <v>49</v>
      </c>
      <c r="B20" s="57"/>
      <c r="C20" s="57"/>
      <c r="D20" s="57"/>
      <c r="E20" s="57"/>
      <c r="F20" s="57"/>
      <c r="G20" s="57"/>
      <c r="H20" s="57"/>
      <c r="I20" s="57"/>
      <c r="J20" s="57"/>
    </row>
    <row r="21" spans="1:10" ht="18" customHeight="1" x14ac:dyDescent="0.25">
      <c r="A21" s="22" t="s">
        <v>50</v>
      </c>
      <c r="B21" s="57"/>
      <c r="C21" s="57"/>
      <c r="D21" s="57"/>
      <c r="E21" s="57"/>
      <c r="F21" s="57"/>
      <c r="G21" s="57"/>
      <c r="H21" s="57"/>
      <c r="I21" s="57"/>
      <c r="J21" s="57"/>
    </row>
    <row r="22" spans="1:10" ht="18" customHeight="1" x14ac:dyDescent="0.25">
      <c r="A22" s="22" t="s">
        <v>51</v>
      </c>
      <c r="B22" s="57"/>
      <c r="C22" s="57"/>
      <c r="D22" s="57"/>
      <c r="E22" s="57"/>
      <c r="F22" s="57"/>
      <c r="G22" s="57"/>
      <c r="H22" s="57"/>
      <c r="I22" s="57"/>
      <c r="J22" s="57"/>
    </row>
    <row r="23" spans="1:10" ht="18" customHeight="1" x14ac:dyDescent="0.25">
      <c r="A23" s="19" t="s">
        <v>42</v>
      </c>
      <c r="B23" s="21"/>
      <c r="C23" s="21"/>
      <c r="D23" s="21"/>
      <c r="E23" s="21"/>
      <c r="F23" s="21"/>
      <c r="G23" s="21"/>
      <c r="H23" s="21"/>
      <c r="I23" s="21"/>
      <c r="J23" s="21"/>
    </row>
    <row r="24" spans="1:10" ht="18" customHeight="1" x14ac:dyDescent="0.25">
      <c r="A24" s="19" t="s">
        <v>140</v>
      </c>
      <c r="B24" s="57"/>
      <c r="C24" s="57"/>
      <c r="D24" s="57"/>
      <c r="E24" s="57"/>
      <c r="F24" s="57"/>
      <c r="G24" s="57"/>
      <c r="H24" s="57"/>
      <c r="I24" s="57"/>
      <c r="J24" s="57"/>
    </row>
    <row r="25" spans="1:10" ht="18" customHeight="1" x14ac:dyDescent="0.25">
      <c r="A25" s="19" t="s">
        <v>141</v>
      </c>
      <c r="B25" s="57"/>
      <c r="C25" s="57"/>
      <c r="D25" s="57"/>
      <c r="E25" s="57"/>
      <c r="F25" s="57"/>
      <c r="G25" s="57"/>
      <c r="H25" s="57"/>
      <c r="I25" s="57"/>
      <c r="J25" s="57"/>
    </row>
    <row r="26" spans="1:10" ht="18" customHeight="1" x14ac:dyDescent="0.25">
      <c r="A26" s="19" t="s">
        <v>142</v>
      </c>
      <c r="B26" s="21"/>
      <c r="C26" s="21"/>
      <c r="D26" s="21"/>
      <c r="E26" s="21"/>
      <c r="F26" s="21"/>
      <c r="G26" s="21"/>
      <c r="H26" s="21"/>
      <c r="I26" s="21"/>
      <c r="J26" s="21"/>
    </row>
    <row r="27" spans="1:10" ht="18" customHeight="1" x14ac:dyDescent="0.25">
      <c r="A27" s="19" t="s">
        <v>143</v>
      </c>
      <c r="B27" s="21"/>
      <c r="C27" s="21"/>
      <c r="D27" s="21"/>
      <c r="E27" s="21"/>
      <c r="F27" s="21"/>
      <c r="G27" s="21"/>
      <c r="H27" s="21"/>
      <c r="I27" s="21"/>
      <c r="J27" s="21"/>
    </row>
    <row r="28" spans="1:10" ht="18" customHeight="1" x14ac:dyDescent="0.25">
      <c r="A28" s="8"/>
      <c r="B28" s="3"/>
      <c r="C28" s="3"/>
      <c r="D28" s="3"/>
      <c r="E28" s="3"/>
      <c r="F28" s="3"/>
      <c r="G28" s="3"/>
      <c r="H28" s="5"/>
      <c r="I28" s="5"/>
      <c r="J28" s="5"/>
    </row>
    <row r="29" spans="1:10" ht="18" customHeight="1" x14ac:dyDescent="0.25">
      <c r="A29" s="24" t="s">
        <v>68</v>
      </c>
      <c r="B29" s="25">
        <f>+B18</f>
        <v>46112</v>
      </c>
      <c r="C29" s="25">
        <f>'Firm Background'!$C$24</f>
        <v>46022</v>
      </c>
      <c r="D29" s="25">
        <f>'Firm Background'!$D$24</f>
        <v>45657</v>
      </c>
      <c r="E29" s="25">
        <f>'Firm Background'!$E$24</f>
        <v>45291</v>
      </c>
      <c r="F29" s="25">
        <f>'Firm Background'!$F$24</f>
        <v>44926</v>
      </c>
      <c r="G29" s="25">
        <f>'Firm Background'!$G$24</f>
        <v>44561</v>
      </c>
      <c r="H29" s="25">
        <f>'Firm Background'!$H$24</f>
        <v>44196</v>
      </c>
      <c r="I29" s="25">
        <f>'Firm Background'!$I$24</f>
        <v>43830</v>
      </c>
      <c r="J29" s="25">
        <f>'Firm Background'!$J$24</f>
        <v>43465</v>
      </c>
    </row>
    <row r="30" spans="1:10" ht="18" customHeight="1" x14ac:dyDescent="0.25">
      <c r="A30" s="11" t="s">
        <v>69</v>
      </c>
      <c r="B30" s="57"/>
      <c r="C30" s="57"/>
      <c r="D30" s="57"/>
      <c r="E30" s="57"/>
      <c r="F30" s="57"/>
      <c r="G30" s="57"/>
      <c r="H30" s="57"/>
      <c r="I30" s="57"/>
      <c r="J30" s="57"/>
    </row>
    <row r="31" spans="1:10" ht="18" customHeight="1" x14ac:dyDescent="0.25">
      <c r="A31" s="11" t="s">
        <v>70</v>
      </c>
      <c r="B31" s="57"/>
      <c r="C31" s="57"/>
      <c r="D31" s="57"/>
      <c r="E31" s="57"/>
      <c r="F31" s="57"/>
      <c r="G31" s="57"/>
      <c r="H31" s="57"/>
      <c r="I31" s="57"/>
      <c r="J31" s="57"/>
    </row>
    <row r="32" spans="1:10" ht="18" customHeight="1" x14ac:dyDescent="0.25">
      <c r="A32" s="11" t="s">
        <v>71</v>
      </c>
      <c r="B32" s="57"/>
      <c r="C32" s="57"/>
      <c r="D32" s="57"/>
      <c r="E32" s="57"/>
      <c r="F32" s="57"/>
      <c r="G32" s="57"/>
      <c r="H32" s="57"/>
      <c r="I32" s="57"/>
      <c r="J32" s="57"/>
    </row>
    <row r="33" spans="1:10" ht="18" customHeight="1" x14ac:dyDescent="0.25">
      <c r="A33" s="11" t="s">
        <v>72</v>
      </c>
      <c r="B33" s="125"/>
      <c r="C33" s="125"/>
      <c r="D33" s="125"/>
      <c r="E33" s="125"/>
      <c r="F33" s="125"/>
      <c r="G33" s="125"/>
      <c r="H33" s="125"/>
      <c r="I33" s="125"/>
      <c r="J33" s="125"/>
    </row>
    <row r="34" spans="1:10" ht="18" customHeight="1" x14ac:dyDescent="0.25">
      <c r="A34" s="11" t="s">
        <v>73</v>
      </c>
      <c r="B34" s="125"/>
      <c r="C34" s="125"/>
      <c r="D34" s="125"/>
      <c r="E34" s="125"/>
      <c r="F34" s="125"/>
      <c r="G34" s="125"/>
      <c r="H34" s="125"/>
      <c r="I34" s="125"/>
      <c r="J34" s="125"/>
    </row>
    <row r="35" spans="1:10" ht="18" customHeight="1" x14ac:dyDescent="0.25">
      <c r="A35" s="11" t="s">
        <v>92</v>
      </c>
      <c r="B35" s="125"/>
      <c r="C35" s="125"/>
      <c r="D35" s="125"/>
      <c r="E35" s="125"/>
      <c r="F35" s="125"/>
      <c r="G35" s="125"/>
      <c r="H35" s="125"/>
      <c r="I35" s="125"/>
      <c r="J35" s="125"/>
    </row>
    <row r="36" spans="1:10" ht="18" customHeight="1" x14ac:dyDescent="0.25">
      <c r="A36" s="11" t="s">
        <v>93</v>
      </c>
      <c r="B36" s="125"/>
      <c r="C36" s="125"/>
      <c r="D36" s="125"/>
      <c r="E36" s="125"/>
      <c r="F36" s="125"/>
      <c r="G36" s="125"/>
      <c r="H36" s="125"/>
      <c r="I36" s="125"/>
      <c r="J36" s="125"/>
    </row>
    <row r="37" spans="1:10" ht="18" customHeight="1" x14ac:dyDescent="0.25">
      <c r="A37" s="11" t="s">
        <v>94</v>
      </c>
      <c r="B37" s="125"/>
      <c r="C37" s="125"/>
      <c r="D37" s="125"/>
      <c r="E37" s="125"/>
      <c r="F37" s="125"/>
      <c r="G37" s="125"/>
      <c r="H37" s="125"/>
      <c r="I37" s="125"/>
      <c r="J37" s="125"/>
    </row>
    <row r="38" spans="1:10" ht="18" customHeight="1" x14ac:dyDescent="0.25">
      <c r="A38" s="11" t="s">
        <v>95</v>
      </c>
      <c r="B38" s="125"/>
      <c r="C38" s="125"/>
      <c r="D38" s="125"/>
      <c r="E38" s="125"/>
      <c r="F38" s="125"/>
      <c r="G38" s="125"/>
      <c r="H38" s="125"/>
      <c r="I38" s="125"/>
      <c r="J38" s="125"/>
    </row>
    <row r="39" spans="1:10" ht="18" customHeight="1" x14ac:dyDescent="0.25">
      <c r="A39" s="8"/>
      <c r="B39" s="3"/>
      <c r="C39" s="3"/>
      <c r="D39" s="3"/>
      <c r="E39" s="3"/>
      <c r="F39" s="3"/>
      <c r="G39" s="3"/>
      <c r="H39" s="5"/>
      <c r="I39" s="5"/>
      <c r="J39" s="5"/>
    </row>
    <row r="40" spans="1:10" ht="18" customHeight="1" x14ac:dyDescent="0.25">
      <c r="A40" s="38" t="s">
        <v>67</v>
      </c>
      <c r="B40" s="25">
        <f>+B29</f>
        <v>46112</v>
      </c>
      <c r="C40" s="25">
        <f>+C29</f>
        <v>46022</v>
      </c>
      <c r="D40" s="25">
        <f t="shared" ref="D40:J40" si="0">+D29</f>
        <v>45657</v>
      </c>
      <c r="E40" s="25">
        <f t="shared" si="0"/>
        <v>45291</v>
      </c>
      <c r="F40" s="25">
        <f t="shared" si="0"/>
        <v>44926</v>
      </c>
      <c r="G40" s="25">
        <f t="shared" si="0"/>
        <v>44561</v>
      </c>
      <c r="H40" s="25">
        <f t="shared" si="0"/>
        <v>44196</v>
      </c>
      <c r="I40" s="25">
        <f t="shared" si="0"/>
        <v>43830</v>
      </c>
      <c r="J40" s="25">
        <f t="shared" si="0"/>
        <v>43465</v>
      </c>
    </row>
    <row r="41" spans="1:10" ht="18" customHeight="1" x14ac:dyDescent="0.25">
      <c r="A41" s="9" t="s">
        <v>74</v>
      </c>
      <c r="B41" s="69"/>
      <c r="C41" s="69"/>
      <c r="D41" s="69"/>
      <c r="E41" s="69"/>
      <c r="F41" s="69"/>
      <c r="G41" s="69"/>
      <c r="H41" s="69"/>
      <c r="I41" s="69"/>
      <c r="J41" s="69"/>
    </row>
    <row r="42" spans="1:10" ht="18" customHeight="1" x14ac:dyDescent="0.25">
      <c r="A42" s="9" t="s">
        <v>75</v>
      </c>
      <c r="B42" s="69"/>
      <c r="C42" s="69"/>
      <c r="D42" s="69"/>
      <c r="E42" s="69"/>
      <c r="F42" s="69"/>
      <c r="G42" s="69"/>
      <c r="H42" s="69"/>
      <c r="I42" s="69"/>
      <c r="J42" s="69"/>
    </row>
    <row r="43" spans="1:10" ht="18" customHeight="1" x14ac:dyDescent="0.25">
      <c r="A43" s="9" t="s">
        <v>76</v>
      </c>
      <c r="B43" s="69"/>
      <c r="C43" s="69"/>
      <c r="D43" s="69"/>
      <c r="E43" s="69"/>
      <c r="F43" s="69"/>
      <c r="G43" s="69"/>
      <c r="H43" s="69"/>
      <c r="I43" s="69"/>
      <c r="J43" s="69"/>
    </row>
    <row r="44" spans="1:10" ht="18" customHeight="1" x14ac:dyDescent="0.25">
      <c r="A44" s="9" t="s">
        <v>77</v>
      </c>
      <c r="B44" s="69"/>
      <c r="C44" s="69"/>
      <c r="D44" s="69"/>
      <c r="E44" s="69"/>
      <c r="F44" s="69"/>
      <c r="G44" s="69"/>
      <c r="H44" s="69"/>
      <c r="I44" s="69"/>
      <c r="J44" s="69"/>
    </row>
    <row r="45" spans="1:10" ht="18" customHeight="1" x14ac:dyDescent="0.25">
      <c r="A45" s="9" t="s">
        <v>78</v>
      </c>
      <c r="B45" s="69"/>
      <c r="C45" s="69"/>
      <c r="D45" s="69"/>
      <c r="E45" s="69"/>
      <c r="F45" s="69"/>
      <c r="G45" s="69"/>
      <c r="H45" s="69"/>
      <c r="I45" s="69"/>
      <c r="J45" s="69"/>
    </row>
    <row r="46" spans="1:10" ht="18" customHeight="1" x14ac:dyDescent="0.25">
      <c r="A46" s="9" t="s">
        <v>149</v>
      </c>
      <c r="B46" s="69"/>
      <c r="C46" s="69"/>
      <c r="D46" s="69"/>
      <c r="E46" s="69"/>
      <c r="F46" s="69"/>
      <c r="G46" s="69"/>
      <c r="H46" s="69"/>
      <c r="I46" s="69"/>
      <c r="J46" s="69"/>
    </row>
    <row r="47" spans="1:10" ht="18" customHeight="1" x14ac:dyDescent="0.25">
      <c r="A47" s="9" t="s">
        <v>21</v>
      </c>
      <c r="B47" s="32">
        <f>SUM(B41:B46)</f>
        <v>0</v>
      </c>
      <c r="C47" s="32">
        <f t="shared" ref="C47:J47" si="1">SUM(C41:C46)</f>
        <v>0</v>
      </c>
      <c r="D47" s="32">
        <f t="shared" si="1"/>
        <v>0</v>
      </c>
      <c r="E47" s="32">
        <f t="shared" si="1"/>
        <v>0</v>
      </c>
      <c r="F47" s="32">
        <f t="shared" si="1"/>
        <v>0</v>
      </c>
      <c r="G47" s="32">
        <f t="shared" si="1"/>
        <v>0</v>
      </c>
      <c r="H47" s="32">
        <f t="shared" si="1"/>
        <v>0</v>
      </c>
      <c r="I47" s="32">
        <f t="shared" si="1"/>
        <v>0</v>
      </c>
      <c r="J47" s="32">
        <f t="shared" si="1"/>
        <v>0</v>
      </c>
    </row>
    <row r="48" spans="1:10" ht="18" customHeight="1" x14ac:dyDescent="0.25">
      <c r="A48" s="3"/>
      <c r="B48" s="3"/>
      <c r="C48" s="3"/>
      <c r="D48" s="3"/>
      <c r="E48" s="3"/>
      <c r="F48" s="3"/>
      <c r="G48" s="3"/>
      <c r="H48" s="3"/>
      <c r="I48" s="5"/>
      <c r="J48" s="5"/>
    </row>
    <row r="49" spans="1:10" ht="18" customHeight="1" x14ac:dyDescent="0.25">
      <c r="A49" s="12" t="s">
        <v>10</v>
      </c>
      <c r="B49" s="47"/>
      <c r="C49" s="47"/>
      <c r="D49" s="47"/>
      <c r="E49" s="47"/>
      <c r="F49" s="47"/>
      <c r="G49" s="47"/>
      <c r="H49" s="3"/>
      <c r="I49" s="5"/>
      <c r="J49" s="5"/>
    </row>
    <row r="50" spans="1:10" s="16" customFormat="1" ht="18" customHeight="1" x14ac:dyDescent="0.25">
      <c r="A50" s="136"/>
      <c r="B50" s="137"/>
      <c r="C50" s="137"/>
      <c r="D50" s="137"/>
      <c r="E50" s="137"/>
      <c r="F50" s="137"/>
      <c r="G50" s="138"/>
      <c r="H50" s="50"/>
      <c r="I50" s="50"/>
      <c r="J50" s="50"/>
    </row>
    <row r="51" spans="1:10" s="16" customFormat="1" ht="18" customHeight="1" x14ac:dyDescent="0.25">
      <c r="A51" s="139"/>
      <c r="B51" s="140"/>
      <c r="C51" s="140"/>
      <c r="D51" s="140"/>
      <c r="E51" s="140"/>
      <c r="F51" s="140"/>
      <c r="G51" s="141"/>
      <c r="H51" s="50"/>
      <c r="I51" s="50"/>
      <c r="J51" s="50"/>
    </row>
    <row r="52" spans="1:10" s="16" customFormat="1" ht="18" customHeight="1" x14ac:dyDescent="0.25">
      <c r="A52" s="139"/>
      <c r="B52" s="140"/>
      <c r="C52" s="140"/>
      <c r="D52" s="140"/>
      <c r="E52" s="140"/>
      <c r="F52" s="140"/>
      <c r="G52" s="141"/>
      <c r="H52" s="50"/>
      <c r="I52" s="50"/>
      <c r="J52" s="50"/>
    </row>
    <row r="53" spans="1:10" s="16" customFormat="1" ht="18" customHeight="1" x14ac:dyDescent="0.25">
      <c r="A53" s="139"/>
      <c r="B53" s="140"/>
      <c r="C53" s="140"/>
      <c r="D53" s="140"/>
      <c r="E53" s="140"/>
      <c r="F53" s="140"/>
      <c r="G53" s="141"/>
      <c r="H53" s="50"/>
      <c r="I53" s="50"/>
      <c r="J53" s="50"/>
    </row>
    <row r="54" spans="1:10" s="16" customFormat="1" ht="18" customHeight="1" x14ac:dyDescent="0.25">
      <c r="A54" s="139"/>
      <c r="B54" s="140"/>
      <c r="C54" s="140"/>
      <c r="D54" s="140"/>
      <c r="E54" s="140"/>
      <c r="F54" s="140"/>
      <c r="G54" s="141"/>
      <c r="H54" s="50"/>
      <c r="I54" s="50"/>
      <c r="J54" s="50"/>
    </row>
    <row r="55" spans="1:10" s="16" customFormat="1" ht="18" customHeight="1" x14ac:dyDescent="0.25">
      <c r="A55" s="139"/>
      <c r="B55" s="140"/>
      <c r="C55" s="140"/>
      <c r="D55" s="140"/>
      <c r="E55" s="140"/>
      <c r="F55" s="140"/>
      <c r="G55" s="141"/>
      <c r="H55" s="50"/>
      <c r="I55" s="50"/>
      <c r="J55" s="50"/>
    </row>
    <row r="56" spans="1:10" s="16" customFormat="1" ht="18" customHeight="1" x14ac:dyDescent="0.25">
      <c r="A56" s="139"/>
      <c r="B56" s="140"/>
      <c r="C56" s="140"/>
      <c r="D56" s="140"/>
      <c r="E56" s="140"/>
      <c r="F56" s="140"/>
      <c r="G56" s="141"/>
      <c r="H56" s="50"/>
      <c r="I56" s="50"/>
      <c r="J56" s="50"/>
    </row>
    <row r="57" spans="1:10" ht="18" customHeight="1" x14ac:dyDescent="0.25">
      <c r="A57" s="139"/>
      <c r="B57" s="140"/>
      <c r="C57" s="140"/>
      <c r="D57" s="140"/>
      <c r="E57" s="140"/>
      <c r="F57" s="140"/>
      <c r="G57" s="141"/>
      <c r="H57" s="5"/>
      <c r="I57" s="5"/>
      <c r="J57" s="5"/>
    </row>
    <row r="58" spans="1:10" ht="18" customHeight="1" x14ac:dyDescent="0.25">
      <c r="A58" s="139"/>
      <c r="B58" s="140"/>
      <c r="C58" s="140"/>
      <c r="D58" s="140"/>
      <c r="E58" s="140"/>
      <c r="F58" s="140"/>
      <c r="G58" s="141"/>
      <c r="H58" s="5"/>
      <c r="I58" s="5"/>
      <c r="J58" s="5"/>
    </row>
    <row r="59" spans="1:10" ht="18" customHeight="1" x14ac:dyDescent="0.25">
      <c r="A59" s="139"/>
      <c r="B59" s="140"/>
      <c r="C59" s="140"/>
      <c r="D59" s="140"/>
      <c r="E59" s="140"/>
      <c r="F59" s="140"/>
      <c r="G59" s="141"/>
      <c r="H59" s="5"/>
      <c r="I59" s="5"/>
      <c r="J59" s="5"/>
    </row>
    <row r="60" spans="1:10" ht="18" customHeight="1" x14ac:dyDescent="0.25">
      <c r="A60" s="139"/>
      <c r="B60" s="140"/>
      <c r="C60" s="140"/>
      <c r="D60" s="140"/>
      <c r="E60" s="140"/>
      <c r="F60" s="140"/>
      <c r="G60" s="141"/>
      <c r="H60" s="5"/>
      <c r="I60" s="5"/>
      <c r="J60" s="5"/>
    </row>
    <row r="61" spans="1:10" ht="18" customHeight="1" x14ac:dyDescent="0.25">
      <c r="A61" s="142"/>
      <c r="B61" s="143"/>
      <c r="C61" s="143"/>
      <c r="D61" s="143"/>
      <c r="E61" s="143"/>
      <c r="F61" s="143"/>
      <c r="G61" s="144"/>
      <c r="H61" s="5"/>
      <c r="I61" s="5"/>
      <c r="J61" s="5"/>
    </row>
  </sheetData>
  <mergeCells count="15">
    <mergeCell ref="A50:G61"/>
    <mergeCell ref="I12:J12"/>
    <mergeCell ref="I13:J13"/>
    <mergeCell ref="I14:J14"/>
    <mergeCell ref="I15:J15"/>
    <mergeCell ref="B12:C12"/>
    <mergeCell ref="B13:C13"/>
    <mergeCell ref="B14:C14"/>
    <mergeCell ref="B15:C15"/>
    <mergeCell ref="B16:C16"/>
    <mergeCell ref="I11:J11"/>
    <mergeCell ref="B5:D5"/>
    <mergeCell ref="B6:D6"/>
    <mergeCell ref="B11:C11"/>
    <mergeCell ref="I16:J16"/>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workbookViewId="0">
      <selection activeCell="B5" sqref="B5"/>
    </sheetView>
  </sheetViews>
  <sheetFormatPr defaultColWidth="9.109375" defaultRowHeight="18" customHeight="1" x14ac:dyDescent="0.25"/>
  <cols>
    <col min="1" max="1" width="41.5546875" style="1" customWidth="1"/>
    <col min="2" max="10" width="18.5546875" style="1" customWidth="1"/>
    <col min="11" max="16384" width="9.109375" style="1"/>
  </cols>
  <sheetData>
    <row r="1" spans="1:6" ht="18" customHeight="1" x14ac:dyDescent="0.25">
      <c r="A1" s="48" t="s">
        <v>26</v>
      </c>
    </row>
    <row r="2" spans="1:6" ht="18" customHeight="1" x14ac:dyDescent="0.25">
      <c r="A2" s="8" t="s">
        <v>25</v>
      </c>
    </row>
    <row r="4" spans="1:6" ht="18" customHeight="1" x14ac:dyDescent="0.25">
      <c r="A4" s="29" t="s">
        <v>44</v>
      </c>
      <c r="B4" s="30" t="s">
        <v>43</v>
      </c>
      <c r="C4" s="28" t="s">
        <v>82</v>
      </c>
      <c r="D4" s="23"/>
      <c r="E4" s="23"/>
      <c r="F4" s="23"/>
    </row>
    <row r="5" spans="1:6" ht="18" customHeight="1" x14ac:dyDescent="0.25">
      <c r="A5" s="11" t="s">
        <v>54</v>
      </c>
      <c r="B5" s="27"/>
      <c r="C5" s="41"/>
      <c r="D5" s="23"/>
      <c r="E5" s="23"/>
      <c r="F5" s="23"/>
    </row>
    <row r="6" spans="1:6" ht="18" customHeight="1" x14ac:dyDescent="0.25">
      <c r="A6" s="11" t="s">
        <v>55</v>
      </c>
      <c r="B6" s="27"/>
      <c r="C6" s="41"/>
      <c r="D6" s="23"/>
      <c r="E6" s="23"/>
      <c r="F6" s="23"/>
    </row>
    <row r="7" spans="1:6" ht="18" customHeight="1" x14ac:dyDescent="0.25">
      <c r="A7" s="11" t="s">
        <v>56</v>
      </c>
      <c r="B7" s="27"/>
      <c r="C7" s="41"/>
      <c r="D7" s="23"/>
      <c r="E7" s="23"/>
      <c r="F7" s="23"/>
    </row>
    <row r="8" spans="1:6" ht="18" customHeight="1" x14ac:dyDescent="0.25">
      <c r="A8" s="11" t="s">
        <v>57</v>
      </c>
      <c r="B8" s="27"/>
      <c r="C8" s="41"/>
      <c r="D8" s="23"/>
      <c r="E8" s="23"/>
      <c r="F8" s="23"/>
    </row>
    <row r="9" spans="1:6" ht="18" customHeight="1" x14ac:dyDescent="0.25">
      <c r="A9" s="11" t="s">
        <v>58</v>
      </c>
      <c r="B9" s="27"/>
      <c r="C9" s="41"/>
      <c r="D9" s="23"/>
      <c r="E9" s="23"/>
      <c r="F9" s="23"/>
    </row>
    <row r="10" spans="1:6" ht="18" customHeight="1" x14ac:dyDescent="0.25">
      <c r="A10" s="11" t="s">
        <v>59</v>
      </c>
      <c r="B10" s="27"/>
      <c r="C10" s="41"/>
      <c r="D10" s="23"/>
      <c r="E10" s="23"/>
      <c r="F10" s="23"/>
    </row>
    <row r="11" spans="1:6" ht="18" customHeight="1" x14ac:dyDescent="0.25">
      <c r="A11" s="11" t="s">
        <v>60</v>
      </c>
      <c r="B11" s="27"/>
      <c r="C11" s="41"/>
      <c r="D11" s="23"/>
      <c r="E11" s="23"/>
      <c r="F11" s="23"/>
    </row>
    <row r="12" spans="1:6" ht="18" customHeight="1" x14ac:dyDescent="0.25">
      <c r="A12" s="11" t="s">
        <v>61</v>
      </c>
      <c r="B12" s="27"/>
      <c r="C12" s="41"/>
      <c r="D12" s="23"/>
      <c r="E12" s="23"/>
      <c r="F12" s="23"/>
    </row>
    <row r="13" spans="1:6" ht="18" customHeight="1" x14ac:dyDescent="0.25">
      <c r="A13" s="36"/>
      <c r="B13" s="5"/>
      <c r="C13" s="70">
        <f>SUM(C5:C12)</f>
        <v>0</v>
      </c>
      <c r="D13" s="23"/>
      <c r="E13" s="23"/>
      <c r="F13" s="23"/>
    </row>
    <row r="14" spans="1:6" ht="18" customHeight="1" x14ac:dyDescent="0.25">
      <c r="A14" s="36"/>
      <c r="B14" s="5"/>
      <c r="C14" s="5"/>
      <c r="D14" s="23"/>
      <c r="E14" s="23"/>
      <c r="F14" s="23"/>
    </row>
    <row r="15" spans="1:6" ht="18" customHeight="1" x14ac:dyDescent="0.25">
      <c r="A15" s="29" t="s">
        <v>45</v>
      </c>
      <c r="B15" s="30" t="s">
        <v>43</v>
      </c>
      <c r="C15" s="28" t="s">
        <v>82</v>
      </c>
      <c r="D15" s="23"/>
      <c r="E15" s="23"/>
      <c r="F15" s="23"/>
    </row>
    <row r="16" spans="1:6" ht="18" customHeight="1" x14ac:dyDescent="0.25">
      <c r="A16" s="11" t="s">
        <v>62</v>
      </c>
      <c r="B16" s="27"/>
      <c r="C16" s="41"/>
      <c r="D16" s="23"/>
      <c r="E16" s="23"/>
      <c r="F16" s="23"/>
    </row>
    <row r="17" spans="1:8" ht="18" customHeight="1" x14ac:dyDescent="0.25">
      <c r="A17" s="11" t="s">
        <v>63</v>
      </c>
      <c r="B17" s="27"/>
      <c r="C17" s="41"/>
      <c r="D17" s="23"/>
      <c r="E17" s="23"/>
      <c r="F17" s="23"/>
    </row>
    <row r="18" spans="1:8" ht="18" customHeight="1" x14ac:dyDescent="0.25">
      <c r="A18" s="11" t="s">
        <v>64</v>
      </c>
      <c r="B18" s="27"/>
      <c r="C18" s="41"/>
      <c r="D18" s="23"/>
      <c r="E18" s="23"/>
      <c r="F18" s="23"/>
    </row>
    <row r="19" spans="1:8" ht="18" customHeight="1" x14ac:dyDescent="0.25">
      <c r="A19" s="11" t="s">
        <v>65</v>
      </c>
      <c r="B19" s="27"/>
      <c r="C19" s="41"/>
      <c r="D19" s="23"/>
      <c r="E19" s="23"/>
      <c r="F19" s="23"/>
    </row>
    <row r="20" spans="1:8" ht="18" customHeight="1" x14ac:dyDescent="0.25">
      <c r="A20" s="36"/>
      <c r="B20" s="5"/>
      <c r="C20" s="70">
        <f>SUM(C16:C19)</f>
        <v>0</v>
      </c>
      <c r="D20" s="23"/>
      <c r="E20" s="23"/>
      <c r="F20" s="23"/>
    </row>
    <row r="21" spans="1:8" ht="18" customHeight="1" x14ac:dyDescent="0.25">
      <c r="A21" s="36"/>
      <c r="B21" s="5"/>
      <c r="C21" s="5"/>
      <c r="D21" s="5"/>
      <c r="E21" s="5"/>
      <c r="F21" s="5"/>
    </row>
    <row r="22" spans="1:8" ht="18" customHeight="1" x14ac:dyDescent="0.25">
      <c r="A22" s="29" t="s">
        <v>83</v>
      </c>
      <c r="B22" s="30" t="s">
        <v>82</v>
      </c>
      <c r="C22" s="5"/>
      <c r="D22" s="5"/>
      <c r="E22" s="5"/>
      <c r="F22" s="5"/>
    </row>
    <row r="23" spans="1:8" ht="18" customHeight="1" x14ac:dyDescent="0.25">
      <c r="A23" s="11" t="s">
        <v>81</v>
      </c>
      <c r="B23" s="71"/>
      <c r="C23" s="5"/>
      <c r="D23" s="5"/>
      <c r="E23" s="5"/>
      <c r="F23" s="5"/>
    </row>
    <row r="24" spans="1:8" ht="18" customHeight="1" x14ac:dyDescent="0.25">
      <c r="A24" s="11" t="s">
        <v>80</v>
      </c>
      <c r="B24" s="71"/>
      <c r="C24" s="5"/>
      <c r="D24" s="5"/>
      <c r="E24" s="5"/>
      <c r="F24" s="5"/>
    </row>
    <row r="25" spans="1:8" ht="18" customHeight="1" x14ac:dyDescent="0.25">
      <c r="A25" s="11" t="s">
        <v>79</v>
      </c>
      <c r="B25" s="71"/>
      <c r="C25" s="5"/>
      <c r="D25" s="5"/>
      <c r="E25" s="5"/>
      <c r="F25" s="5"/>
    </row>
    <row r="26" spans="1:8" ht="18" customHeight="1" x14ac:dyDescent="0.25">
      <c r="A26" s="11" t="s">
        <v>168</v>
      </c>
      <c r="B26" s="71"/>
      <c r="C26" s="5"/>
      <c r="D26" s="5"/>
      <c r="E26" s="5"/>
      <c r="F26" s="5"/>
    </row>
    <row r="27" spans="1:8" ht="18" customHeight="1" x14ac:dyDescent="0.25">
      <c r="A27" s="11" t="s">
        <v>150</v>
      </c>
      <c r="B27" s="71"/>
      <c r="C27" s="5"/>
      <c r="D27" s="5"/>
      <c r="E27" s="5"/>
      <c r="F27" s="5"/>
    </row>
    <row r="28" spans="1:8" ht="18" customHeight="1" x14ac:dyDescent="0.25">
      <c r="A28" s="36"/>
      <c r="B28" s="70">
        <f>SUM(B23:B27)</f>
        <v>0</v>
      </c>
      <c r="C28" s="5"/>
      <c r="D28" s="5"/>
      <c r="E28" s="5"/>
      <c r="F28" s="5"/>
    </row>
    <row r="29" spans="1:8" ht="18" customHeight="1" x14ac:dyDescent="0.25">
      <c r="A29" s="36"/>
      <c r="B29" s="5"/>
      <c r="C29" s="5"/>
      <c r="D29" s="5"/>
      <c r="E29" s="5"/>
      <c r="F29" s="5"/>
    </row>
    <row r="30" spans="1:8" ht="18" customHeight="1" x14ac:dyDescent="0.25">
      <c r="A30" s="12" t="s">
        <v>10</v>
      </c>
      <c r="B30" s="47"/>
      <c r="C30" s="47"/>
      <c r="D30" s="47"/>
      <c r="E30" s="47"/>
      <c r="F30" s="47"/>
      <c r="G30" s="4"/>
    </row>
    <row r="31" spans="1:8" ht="18" customHeight="1" x14ac:dyDescent="0.25">
      <c r="A31" s="136"/>
      <c r="B31" s="137"/>
      <c r="C31" s="137"/>
      <c r="D31" s="137"/>
      <c r="E31" s="137"/>
      <c r="F31" s="138"/>
      <c r="G31" s="16"/>
      <c r="H31" s="16"/>
    </row>
    <row r="32" spans="1:8" ht="18" customHeight="1" x14ac:dyDescent="0.25">
      <c r="A32" s="139"/>
      <c r="B32" s="140"/>
      <c r="C32" s="140"/>
      <c r="D32" s="140"/>
      <c r="E32" s="140"/>
      <c r="F32" s="141"/>
      <c r="G32" s="16"/>
      <c r="H32" s="16"/>
    </row>
    <row r="33" spans="1:8" ht="18" customHeight="1" x14ac:dyDescent="0.25">
      <c r="A33" s="139"/>
      <c r="B33" s="140"/>
      <c r="C33" s="140"/>
      <c r="D33" s="140"/>
      <c r="E33" s="140"/>
      <c r="F33" s="141"/>
      <c r="G33" s="16"/>
      <c r="H33" s="16"/>
    </row>
    <row r="34" spans="1:8" ht="18" customHeight="1" x14ac:dyDescent="0.25">
      <c r="A34" s="139"/>
      <c r="B34" s="140"/>
      <c r="C34" s="140"/>
      <c r="D34" s="140"/>
      <c r="E34" s="140"/>
      <c r="F34" s="141"/>
      <c r="G34" s="16"/>
      <c r="H34" s="16"/>
    </row>
    <row r="35" spans="1:8" ht="18" customHeight="1" x14ac:dyDescent="0.25">
      <c r="A35" s="139"/>
      <c r="B35" s="140"/>
      <c r="C35" s="140"/>
      <c r="D35" s="140"/>
      <c r="E35" s="140"/>
      <c r="F35" s="141"/>
      <c r="G35" s="16"/>
      <c r="H35" s="16"/>
    </row>
    <row r="36" spans="1:8" ht="18" customHeight="1" x14ac:dyDescent="0.25">
      <c r="A36" s="139"/>
      <c r="B36" s="140"/>
      <c r="C36" s="140"/>
      <c r="D36" s="140"/>
      <c r="E36" s="140"/>
      <c r="F36" s="141"/>
      <c r="G36" s="16"/>
      <c r="H36" s="16"/>
    </row>
    <row r="37" spans="1:8" ht="18" customHeight="1" x14ac:dyDescent="0.25">
      <c r="A37" s="139"/>
      <c r="B37" s="140"/>
      <c r="C37" s="140"/>
      <c r="D37" s="140"/>
      <c r="E37" s="140"/>
      <c r="F37" s="141"/>
      <c r="G37" s="16"/>
      <c r="H37" s="16"/>
    </row>
    <row r="38" spans="1:8" ht="18" customHeight="1" x14ac:dyDescent="0.25">
      <c r="A38" s="139"/>
      <c r="B38" s="140"/>
      <c r="C38" s="140"/>
      <c r="D38" s="140"/>
      <c r="E38" s="140"/>
      <c r="F38" s="141"/>
      <c r="G38" s="16"/>
      <c r="H38" s="16"/>
    </row>
    <row r="39" spans="1:8" ht="18" customHeight="1" x14ac:dyDescent="0.25">
      <c r="A39" s="139"/>
      <c r="B39" s="140"/>
      <c r="C39" s="140"/>
      <c r="D39" s="140"/>
      <c r="E39" s="140"/>
      <c r="F39" s="141"/>
    </row>
    <row r="40" spans="1:8" ht="18" customHeight="1" x14ac:dyDescent="0.25">
      <c r="A40" s="139"/>
      <c r="B40" s="140"/>
      <c r="C40" s="140"/>
      <c r="D40" s="140"/>
      <c r="E40" s="140"/>
      <c r="F40" s="141"/>
    </row>
    <row r="41" spans="1:8" s="16" customFormat="1" ht="18" customHeight="1" x14ac:dyDescent="0.25">
      <c r="A41" s="139"/>
      <c r="B41" s="140"/>
      <c r="C41" s="140"/>
      <c r="D41" s="140"/>
      <c r="E41" s="140"/>
      <c r="F41" s="141"/>
      <c r="G41" s="1"/>
      <c r="H41" s="1"/>
    </row>
    <row r="42" spans="1:8" s="16" customFormat="1" ht="18" customHeight="1" x14ac:dyDescent="0.25">
      <c r="A42" s="142"/>
      <c r="B42" s="143"/>
      <c r="C42" s="143"/>
      <c r="D42" s="143"/>
      <c r="E42" s="143"/>
      <c r="F42" s="144"/>
      <c r="G42" s="1"/>
      <c r="H42" s="1"/>
    </row>
    <row r="43" spans="1:8" s="16" customFormat="1" ht="18" customHeight="1" x14ac:dyDescent="0.25">
      <c r="A43" s="1"/>
      <c r="B43" s="1"/>
      <c r="C43" s="1"/>
      <c r="D43" s="1"/>
      <c r="E43" s="1"/>
      <c r="F43" s="1"/>
      <c r="G43" s="1"/>
      <c r="H43" s="1"/>
    </row>
    <row r="44" spans="1:8" s="16" customFormat="1" ht="18" customHeight="1" x14ac:dyDescent="0.25">
      <c r="A44" s="1"/>
      <c r="B44" s="1"/>
      <c r="C44" s="1"/>
      <c r="D44" s="1"/>
      <c r="E44" s="1"/>
      <c r="F44" s="1"/>
      <c r="G44" s="1"/>
      <c r="H44" s="1"/>
    </row>
    <row r="45" spans="1:8" s="16" customFormat="1" ht="18" customHeight="1" x14ac:dyDescent="0.25">
      <c r="A45" s="1"/>
      <c r="B45" s="1"/>
      <c r="C45" s="1"/>
      <c r="D45" s="1"/>
      <c r="E45" s="1"/>
      <c r="F45" s="1"/>
      <c r="G45" s="1"/>
      <c r="H45" s="1"/>
    </row>
    <row r="46" spans="1:8" s="16" customFormat="1" ht="18" customHeight="1" x14ac:dyDescent="0.25">
      <c r="A46" s="1"/>
      <c r="B46" s="1"/>
      <c r="C46" s="1"/>
      <c r="D46" s="1"/>
      <c r="E46" s="1"/>
      <c r="F46" s="1"/>
      <c r="G46" s="1"/>
      <c r="H46" s="1"/>
    </row>
    <row r="47" spans="1:8" s="16" customFormat="1" ht="18" customHeight="1" x14ac:dyDescent="0.25">
      <c r="A47" s="1"/>
      <c r="B47" s="1"/>
      <c r="C47" s="1"/>
      <c r="D47" s="1"/>
      <c r="E47" s="1"/>
      <c r="F47" s="1"/>
      <c r="G47" s="1"/>
      <c r="H47" s="1"/>
    </row>
    <row r="48" spans="1:8" s="16" customFormat="1" ht="18" customHeight="1" x14ac:dyDescent="0.25">
      <c r="A48" s="1"/>
      <c r="B48" s="1"/>
      <c r="C48" s="1"/>
      <c r="D48" s="1"/>
      <c r="E48" s="1"/>
      <c r="F48" s="1"/>
      <c r="G48" s="1"/>
      <c r="H48" s="1"/>
    </row>
  </sheetData>
  <mergeCells count="1">
    <mergeCell ref="A31:F42"/>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8"/>
  <sheetViews>
    <sheetView showGridLines="0" workbookViewId="0">
      <selection activeCell="B6" sqref="B6"/>
    </sheetView>
  </sheetViews>
  <sheetFormatPr defaultColWidth="9.109375" defaultRowHeight="13.2" x14ac:dyDescent="0.25"/>
  <cols>
    <col min="1" max="1" width="50.5546875" customWidth="1"/>
    <col min="2" max="10" width="20.6640625" customWidth="1"/>
    <col min="11" max="30" width="15.5546875" customWidth="1"/>
  </cols>
  <sheetData>
    <row r="1" spans="1:30" s="1" customFormat="1" ht="18" customHeight="1" x14ac:dyDescent="0.25">
      <c r="A1" s="48" t="s">
        <v>26</v>
      </c>
      <c r="B1" s="5"/>
      <c r="C1" s="5"/>
      <c r="D1" s="5"/>
      <c r="E1" s="5"/>
      <c r="F1" s="5"/>
      <c r="G1" s="5"/>
      <c r="H1" s="5"/>
      <c r="I1" s="5"/>
      <c r="J1" s="5"/>
      <c r="K1" s="5"/>
    </row>
    <row r="2" spans="1:30" s="1" customFormat="1" ht="18" customHeight="1" x14ac:dyDescent="0.25">
      <c r="A2" s="8" t="s">
        <v>25</v>
      </c>
      <c r="B2" s="5"/>
      <c r="C2" s="5"/>
      <c r="D2" s="5"/>
      <c r="E2" s="5"/>
      <c r="F2" s="5"/>
      <c r="G2" s="5"/>
      <c r="H2" s="5"/>
      <c r="I2" s="5"/>
      <c r="J2" s="5"/>
      <c r="K2" s="5"/>
    </row>
    <row r="3" spans="1:30" ht="18" customHeight="1" x14ac:dyDescent="0.25">
      <c r="A3" s="75" t="s">
        <v>159</v>
      </c>
      <c r="B3" s="8"/>
      <c r="C3" s="8"/>
      <c r="D3" s="8"/>
      <c r="E3" s="8"/>
      <c r="F3" s="8"/>
      <c r="G3" s="8"/>
      <c r="H3" s="8"/>
      <c r="I3" s="8"/>
      <c r="J3" s="14"/>
      <c r="K3" s="14"/>
      <c r="L3" s="14"/>
      <c r="M3" s="14"/>
      <c r="N3" s="14"/>
      <c r="O3" s="14"/>
      <c r="P3" s="14"/>
      <c r="Q3" s="14"/>
      <c r="R3" s="14"/>
      <c r="S3" s="14"/>
      <c r="T3" s="14"/>
      <c r="U3" s="14"/>
      <c r="V3" s="14"/>
      <c r="W3" s="14"/>
      <c r="X3" s="14"/>
      <c r="Y3" s="14"/>
      <c r="Z3" s="14"/>
      <c r="AA3" s="14"/>
      <c r="AB3" s="14"/>
      <c r="AC3" s="14"/>
      <c r="AD3" s="14"/>
    </row>
    <row r="4" spans="1:30" ht="18" customHeight="1" x14ac:dyDescent="0.25">
      <c r="A4" s="39"/>
      <c r="B4" s="39"/>
      <c r="C4" s="39"/>
      <c r="D4" s="39"/>
      <c r="E4" s="39"/>
      <c r="F4" s="39"/>
      <c r="G4" s="39"/>
      <c r="H4" s="39"/>
      <c r="I4" s="39"/>
      <c r="J4" s="14"/>
      <c r="K4" s="14"/>
      <c r="L4" s="14"/>
      <c r="M4" s="14"/>
      <c r="N4" s="14"/>
      <c r="O4" s="14"/>
      <c r="P4" s="14"/>
      <c r="Q4" s="14"/>
      <c r="R4" s="14"/>
      <c r="S4" s="14"/>
      <c r="T4" s="14"/>
      <c r="U4" s="14"/>
      <c r="V4" s="14"/>
      <c r="W4" s="14"/>
      <c r="X4" s="14"/>
      <c r="Y4" s="14"/>
      <c r="Z4" s="14"/>
      <c r="AA4" s="14"/>
      <c r="AB4" s="14"/>
      <c r="AC4" s="14"/>
      <c r="AD4" s="14"/>
    </row>
    <row r="5" spans="1:30" ht="18" customHeight="1" x14ac:dyDescent="0.25">
      <c r="A5" s="29" t="s">
        <v>130</v>
      </c>
      <c r="B5" s="25" t="s">
        <v>36</v>
      </c>
      <c r="C5" s="25">
        <f>'Firm Background'!B24</f>
        <v>46112</v>
      </c>
      <c r="D5" s="25" t="s">
        <v>169</v>
      </c>
      <c r="E5" s="14"/>
      <c r="F5" s="14"/>
      <c r="G5" s="39"/>
      <c r="H5" s="39"/>
      <c r="I5" s="39"/>
      <c r="J5" s="14"/>
      <c r="K5" s="14"/>
      <c r="L5" s="14"/>
      <c r="M5" s="14"/>
      <c r="N5" s="14"/>
      <c r="O5" s="14"/>
      <c r="P5" s="14"/>
      <c r="Q5" s="14"/>
      <c r="R5" s="14"/>
      <c r="S5" s="14"/>
      <c r="T5" s="14"/>
      <c r="U5" s="14"/>
      <c r="V5" s="14"/>
      <c r="W5" s="14"/>
      <c r="X5" s="14"/>
      <c r="Y5" s="14"/>
      <c r="Z5" s="14"/>
      <c r="AA5" s="14"/>
      <c r="AB5" s="14"/>
      <c r="AC5" s="14"/>
      <c r="AD5" s="14"/>
    </row>
    <row r="6" spans="1:30" ht="18" customHeight="1" x14ac:dyDescent="0.25">
      <c r="A6" s="35" t="s">
        <v>131</v>
      </c>
      <c r="B6" s="71"/>
      <c r="C6" s="71"/>
      <c r="D6" s="71"/>
      <c r="E6" s="14"/>
      <c r="F6" s="14"/>
      <c r="G6" s="39"/>
      <c r="H6" s="39"/>
      <c r="I6" s="39"/>
      <c r="J6" s="14"/>
      <c r="K6" s="14"/>
      <c r="L6" s="14"/>
      <c r="M6" s="14"/>
      <c r="N6" s="14"/>
      <c r="O6" s="14"/>
      <c r="P6" s="14"/>
      <c r="Q6" s="14"/>
      <c r="R6" s="14"/>
      <c r="S6" s="14"/>
      <c r="T6" s="14"/>
      <c r="U6" s="14"/>
      <c r="V6" s="14"/>
      <c r="W6" s="14"/>
      <c r="X6" s="14"/>
      <c r="Y6" s="14"/>
      <c r="Z6" s="14"/>
      <c r="AA6" s="14"/>
      <c r="AB6" s="14"/>
      <c r="AC6" s="14"/>
      <c r="AD6" s="14"/>
    </row>
    <row r="7" spans="1:30" ht="18" customHeight="1" x14ac:dyDescent="0.25">
      <c r="A7" s="35" t="s">
        <v>132</v>
      </c>
      <c r="B7" s="71"/>
      <c r="C7" s="71"/>
      <c r="D7" s="71"/>
      <c r="E7" s="14"/>
      <c r="F7" s="14"/>
      <c r="G7" s="39"/>
      <c r="H7" s="39"/>
      <c r="I7" s="39"/>
      <c r="J7" s="14"/>
      <c r="K7" s="14"/>
      <c r="L7" s="14"/>
      <c r="M7" s="14"/>
      <c r="N7" s="14"/>
      <c r="O7" s="14"/>
      <c r="P7" s="14"/>
      <c r="Q7" s="14"/>
      <c r="R7" s="14"/>
      <c r="S7" s="14"/>
      <c r="T7" s="14"/>
      <c r="U7" s="14"/>
      <c r="V7" s="14"/>
      <c r="W7" s="14"/>
      <c r="X7" s="14"/>
      <c r="Y7" s="14"/>
      <c r="Z7" s="14"/>
      <c r="AA7" s="14"/>
      <c r="AB7" s="14"/>
      <c r="AC7" s="14"/>
      <c r="AD7" s="14"/>
    </row>
    <row r="8" spans="1:30" ht="18" customHeight="1" x14ac:dyDescent="0.25">
      <c r="A8" s="35" t="s">
        <v>133</v>
      </c>
      <c r="B8" s="71"/>
      <c r="C8" s="71"/>
      <c r="D8" s="71"/>
      <c r="E8" s="14"/>
      <c r="F8" s="14"/>
      <c r="G8" s="39"/>
      <c r="H8" s="39"/>
      <c r="I8" s="39"/>
      <c r="J8" s="14"/>
      <c r="K8" s="14"/>
      <c r="L8" s="14"/>
      <c r="M8" s="14"/>
      <c r="N8" s="14"/>
      <c r="O8" s="14"/>
      <c r="P8" s="14"/>
      <c r="Q8" s="14"/>
      <c r="R8" s="14"/>
      <c r="S8" s="14"/>
      <c r="T8" s="14"/>
      <c r="U8" s="14"/>
      <c r="V8" s="14"/>
      <c r="W8" s="14"/>
      <c r="X8" s="14"/>
      <c r="Y8" s="14"/>
      <c r="Z8" s="14"/>
      <c r="AA8" s="14"/>
      <c r="AB8" s="14"/>
      <c r="AC8" s="14"/>
      <c r="AD8" s="14"/>
    </row>
    <row r="9" spans="1:30" ht="18" customHeight="1" x14ac:dyDescent="0.25">
      <c r="A9" s="35" t="s">
        <v>134</v>
      </c>
      <c r="B9" s="71"/>
      <c r="C9" s="71"/>
      <c r="D9" s="71"/>
      <c r="E9" s="14"/>
      <c r="F9" s="14"/>
      <c r="G9" s="39"/>
      <c r="H9" s="39"/>
      <c r="I9" s="39"/>
      <c r="J9" s="14"/>
      <c r="K9" s="14"/>
      <c r="L9" s="14"/>
      <c r="M9" s="14"/>
      <c r="N9" s="14"/>
      <c r="O9" s="14"/>
      <c r="P9" s="14"/>
      <c r="Q9" s="14"/>
      <c r="R9" s="14"/>
      <c r="S9" s="14"/>
      <c r="T9" s="14"/>
      <c r="U9" s="14"/>
      <c r="V9" s="14"/>
      <c r="W9" s="14"/>
      <c r="X9" s="14"/>
      <c r="Y9" s="14"/>
      <c r="Z9" s="14"/>
      <c r="AA9" s="14"/>
      <c r="AB9" s="14"/>
      <c r="AC9" s="14"/>
      <c r="AD9" s="14"/>
    </row>
    <row r="10" spans="1:30" ht="18" customHeight="1" x14ac:dyDescent="0.25">
      <c r="A10" s="35" t="s">
        <v>170</v>
      </c>
      <c r="B10" s="71"/>
      <c r="C10" s="71"/>
      <c r="D10" s="71"/>
      <c r="E10" s="14"/>
      <c r="F10" s="14"/>
      <c r="G10" s="39"/>
      <c r="H10" s="39"/>
      <c r="I10" s="39"/>
      <c r="J10" s="14"/>
      <c r="K10" s="14"/>
      <c r="L10" s="14"/>
      <c r="M10" s="14"/>
      <c r="N10" s="14"/>
      <c r="O10" s="14"/>
      <c r="P10" s="14"/>
      <c r="Q10" s="14"/>
      <c r="R10" s="14"/>
      <c r="S10" s="14"/>
      <c r="T10" s="14"/>
      <c r="U10" s="14"/>
      <c r="V10" s="14"/>
      <c r="W10" s="14"/>
      <c r="X10" s="14"/>
      <c r="Y10" s="14"/>
      <c r="Z10" s="14"/>
      <c r="AA10" s="14"/>
      <c r="AB10" s="14"/>
      <c r="AC10" s="14"/>
      <c r="AD10" s="14"/>
    </row>
    <row r="11" spans="1:30" ht="18" customHeight="1" x14ac:dyDescent="0.25">
      <c r="A11" s="35" t="s">
        <v>145</v>
      </c>
      <c r="B11" s="71"/>
      <c r="C11" s="71"/>
      <c r="D11" s="71"/>
      <c r="E11" s="14"/>
      <c r="F11" s="14"/>
      <c r="G11" s="39"/>
      <c r="H11" s="39"/>
      <c r="I11" s="39"/>
      <c r="J11" s="14"/>
      <c r="K11" s="14"/>
      <c r="L11" s="14"/>
      <c r="M11" s="14"/>
      <c r="N11" s="14"/>
      <c r="O11" s="14"/>
      <c r="P11" s="14"/>
      <c r="Q11" s="14"/>
      <c r="R11" s="14"/>
      <c r="S11" s="14"/>
      <c r="T11" s="14"/>
      <c r="U11" s="14"/>
      <c r="V11" s="14"/>
      <c r="W11" s="14"/>
      <c r="X11" s="14"/>
      <c r="Y11" s="14"/>
      <c r="Z11" s="14"/>
      <c r="AA11" s="14"/>
      <c r="AB11" s="14"/>
      <c r="AC11" s="14"/>
      <c r="AD11" s="14"/>
    </row>
    <row r="12" spans="1:30" ht="18" customHeight="1" x14ac:dyDescent="0.25">
      <c r="A12" s="35" t="s">
        <v>146</v>
      </c>
      <c r="B12" s="71"/>
      <c r="C12" s="71"/>
      <c r="D12" s="71"/>
      <c r="E12" s="14"/>
      <c r="F12" s="14"/>
      <c r="G12" s="39"/>
      <c r="H12" s="39"/>
      <c r="I12" s="39"/>
      <c r="J12" s="14"/>
      <c r="K12" s="14"/>
      <c r="L12" s="14"/>
      <c r="M12" s="14"/>
      <c r="N12" s="14"/>
      <c r="O12" s="14"/>
      <c r="P12" s="14"/>
      <c r="Q12" s="14"/>
      <c r="R12" s="14"/>
      <c r="S12" s="14"/>
      <c r="T12" s="14"/>
      <c r="U12" s="14"/>
      <c r="V12" s="14"/>
      <c r="W12" s="14"/>
      <c r="X12" s="14"/>
      <c r="Y12" s="14"/>
      <c r="Z12" s="14"/>
      <c r="AA12" s="14"/>
      <c r="AB12" s="14"/>
      <c r="AC12" s="14"/>
      <c r="AD12" s="14"/>
    </row>
    <row r="13" spans="1:30" ht="18" customHeight="1" x14ac:dyDescent="0.25">
      <c r="A13" s="9" t="s">
        <v>135</v>
      </c>
      <c r="B13" s="72"/>
      <c r="C13" s="72"/>
      <c r="D13" s="72"/>
      <c r="E13" s="14"/>
      <c r="F13" s="14"/>
      <c r="G13" s="39"/>
      <c r="H13" s="39"/>
      <c r="I13" s="39"/>
      <c r="J13" s="14"/>
      <c r="K13" s="14"/>
      <c r="L13" s="14"/>
      <c r="M13" s="14"/>
      <c r="N13" s="14"/>
      <c r="O13" s="14"/>
      <c r="P13" s="14"/>
      <c r="Q13" s="14"/>
      <c r="R13" s="14"/>
      <c r="S13" s="14"/>
      <c r="T13" s="14"/>
      <c r="U13" s="14"/>
      <c r="V13" s="14"/>
      <c r="W13" s="14"/>
      <c r="X13" s="14"/>
      <c r="Y13" s="14"/>
      <c r="Z13" s="14"/>
      <c r="AA13" s="14"/>
      <c r="AB13" s="14"/>
      <c r="AC13" s="14"/>
      <c r="AD13" s="14"/>
    </row>
    <row r="14" spans="1:30" ht="18" customHeight="1" x14ac:dyDescent="0.25">
      <c r="A14" s="9" t="s">
        <v>136</v>
      </c>
      <c r="B14" s="72"/>
      <c r="C14" s="72"/>
      <c r="D14" s="72"/>
      <c r="E14" s="14"/>
      <c r="F14" s="14"/>
      <c r="G14" s="39"/>
      <c r="H14" s="39"/>
      <c r="I14" s="39"/>
      <c r="J14" s="14"/>
      <c r="K14" s="14"/>
      <c r="L14" s="14"/>
      <c r="M14" s="14"/>
      <c r="N14" s="14"/>
      <c r="O14" s="14"/>
      <c r="P14" s="14"/>
      <c r="Q14" s="14"/>
      <c r="R14" s="14"/>
      <c r="S14" s="14"/>
      <c r="T14" s="14"/>
      <c r="U14" s="14"/>
      <c r="V14" s="14"/>
      <c r="W14" s="14"/>
      <c r="X14" s="14"/>
      <c r="Y14" s="14"/>
      <c r="Z14" s="14"/>
      <c r="AA14" s="14"/>
      <c r="AB14" s="14"/>
      <c r="AC14" s="14"/>
      <c r="AD14" s="14"/>
    </row>
    <row r="15" spans="1:30" ht="18" customHeight="1" x14ac:dyDescent="0.25">
      <c r="A15" s="11" t="s">
        <v>193</v>
      </c>
      <c r="B15" s="73"/>
      <c r="C15" s="73"/>
      <c r="D15" s="73"/>
      <c r="E15" s="14"/>
      <c r="F15" s="14"/>
      <c r="G15" s="39"/>
      <c r="H15" s="39"/>
      <c r="I15" s="39"/>
      <c r="J15" s="14"/>
      <c r="K15" s="14"/>
      <c r="L15" s="14"/>
      <c r="M15" s="14"/>
      <c r="N15" s="14"/>
      <c r="O15" s="14"/>
      <c r="P15" s="14"/>
      <c r="Q15" s="14"/>
      <c r="R15" s="14"/>
      <c r="S15" s="14"/>
      <c r="T15" s="14"/>
      <c r="U15" s="14"/>
      <c r="V15" s="14"/>
      <c r="W15" s="14"/>
      <c r="X15" s="14"/>
      <c r="Y15" s="14"/>
      <c r="Z15" s="14"/>
      <c r="AA15" s="14"/>
      <c r="AB15" s="14"/>
      <c r="AC15" s="14"/>
      <c r="AD15" s="14"/>
    </row>
    <row r="16" spans="1:30" ht="18" customHeight="1" x14ac:dyDescent="0.25">
      <c r="A16" s="135"/>
      <c r="B16" s="135"/>
      <c r="C16" s="135"/>
      <c r="D16" s="135"/>
      <c r="E16" s="135"/>
      <c r="F16" s="135"/>
      <c r="G16" s="135"/>
      <c r="H16" s="135"/>
      <c r="I16" s="39"/>
      <c r="J16" s="14"/>
      <c r="K16" s="14"/>
      <c r="L16" s="14"/>
      <c r="M16" s="14"/>
      <c r="N16" s="14"/>
      <c r="O16" s="14"/>
      <c r="P16" s="14"/>
      <c r="Q16" s="14"/>
      <c r="R16" s="14"/>
      <c r="S16" s="14"/>
      <c r="T16" s="14"/>
      <c r="U16" s="14"/>
      <c r="V16" s="14"/>
      <c r="W16" s="14"/>
      <c r="X16" s="14"/>
      <c r="Y16" s="14"/>
      <c r="Z16" s="14"/>
      <c r="AA16" s="14"/>
      <c r="AB16" s="14"/>
      <c r="AC16" s="14"/>
      <c r="AD16" s="14"/>
    </row>
    <row r="17" spans="1:30" ht="18" customHeight="1" x14ac:dyDescent="0.25">
      <c r="A17" s="14"/>
      <c r="B17" s="14"/>
      <c r="C17" s="14"/>
      <c r="D17" s="14"/>
      <c r="E17" s="14"/>
      <c r="F17" s="14"/>
      <c r="G17" s="39"/>
      <c r="H17" s="39"/>
      <c r="I17" s="39"/>
      <c r="J17" s="14"/>
      <c r="K17" s="14"/>
      <c r="L17" s="14"/>
      <c r="M17" s="14"/>
      <c r="N17" s="14"/>
      <c r="O17" s="14"/>
      <c r="P17" s="14"/>
      <c r="Q17" s="14"/>
      <c r="R17" s="14"/>
      <c r="S17" s="14"/>
      <c r="T17" s="14"/>
      <c r="U17" s="14"/>
      <c r="V17" s="14"/>
      <c r="W17" s="14"/>
      <c r="X17" s="14"/>
      <c r="Y17" s="14"/>
      <c r="Z17" s="14"/>
      <c r="AA17" s="14"/>
      <c r="AB17" s="14"/>
      <c r="AC17" s="14"/>
      <c r="AD17" s="14"/>
    </row>
    <row r="18" spans="1:30" ht="18" customHeight="1" x14ac:dyDescent="0.25">
      <c r="A18" s="29" t="s">
        <v>157</v>
      </c>
      <c r="B18" s="25">
        <f>'Firm Background'!$B$24</f>
        <v>46112</v>
      </c>
      <c r="C18" s="25">
        <f>'Firm Background'!C$24</f>
        <v>46022</v>
      </c>
      <c r="D18" s="25">
        <f>'Firm Background'!D$24</f>
        <v>45657</v>
      </c>
      <c r="E18" s="25">
        <f>'Firm Background'!E$24</f>
        <v>45291</v>
      </c>
      <c r="F18" s="25">
        <f>'Firm Background'!F$24</f>
        <v>44926</v>
      </c>
      <c r="G18" s="25">
        <f>'Firm Background'!G$24</f>
        <v>44561</v>
      </c>
      <c r="H18" s="25">
        <f>'Firm Background'!H$24</f>
        <v>44196</v>
      </c>
      <c r="I18" s="25">
        <f>'Firm Background'!I$24</f>
        <v>43830</v>
      </c>
      <c r="J18" s="25">
        <f>'Firm Background'!J$24</f>
        <v>43465</v>
      </c>
      <c r="K18" s="14"/>
      <c r="L18" s="14"/>
      <c r="M18" s="14"/>
      <c r="N18" s="14"/>
      <c r="O18" s="14"/>
      <c r="P18" s="14"/>
      <c r="Q18" s="14"/>
      <c r="R18" s="14"/>
      <c r="S18" s="14"/>
      <c r="T18" s="14"/>
      <c r="U18" s="14"/>
      <c r="V18" s="14"/>
      <c r="W18" s="14"/>
      <c r="X18" s="14"/>
      <c r="Y18" s="14"/>
      <c r="Z18" s="14"/>
      <c r="AA18" s="14"/>
      <c r="AB18" s="14"/>
      <c r="AC18" s="14"/>
      <c r="AD18" s="14"/>
    </row>
    <row r="19" spans="1:30" ht="18" customHeight="1" x14ac:dyDescent="0.25">
      <c r="A19" s="11" t="s">
        <v>137</v>
      </c>
      <c r="B19" s="71"/>
      <c r="C19" s="71"/>
      <c r="D19" s="71"/>
      <c r="E19" s="71"/>
      <c r="F19" s="71"/>
      <c r="G19" s="71"/>
      <c r="H19" s="71"/>
      <c r="I19" s="71"/>
      <c r="J19" s="71"/>
      <c r="K19" s="14"/>
      <c r="L19" s="14"/>
      <c r="M19" s="14"/>
      <c r="N19" s="14"/>
      <c r="O19" s="14"/>
      <c r="P19" s="14"/>
      <c r="Q19" s="14"/>
      <c r="R19" s="14"/>
      <c r="S19" s="14"/>
      <c r="T19" s="14"/>
      <c r="U19" s="14"/>
      <c r="V19" s="14"/>
      <c r="W19" s="14"/>
      <c r="X19" s="14"/>
      <c r="Y19" s="14"/>
      <c r="Z19" s="14"/>
      <c r="AA19" s="14"/>
      <c r="AB19" s="14"/>
      <c r="AC19" s="14"/>
      <c r="AD19" s="14"/>
    </row>
    <row r="20" spans="1:30" ht="18" customHeight="1" x14ac:dyDescent="0.25">
      <c r="A20" s="11" t="s">
        <v>105</v>
      </c>
      <c r="B20" s="71"/>
      <c r="C20" s="71"/>
      <c r="D20" s="71"/>
      <c r="E20" s="71"/>
      <c r="F20" s="71"/>
      <c r="G20" s="71"/>
      <c r="H20" s="71"/>
      <c r="I20" s="71"/>
      <c r="J20" s="71"/>
      <c r="K20" s="14"/>
      <c r="L20" s="14"/>
      <c r="M20" s="14"/>
      <c r="N20" s="14"/>
      <c r="O20" s="14"/>
      <c r="P20" s="14"/>
      <c r="Q20" s="14"/>
      <c r="R20" s="14"/>
      <c r="S20" s="14"/>
      <c r="T20" s="14"/>
      <c r="U20" s="14"/>
      <c r="V20" s="14"/>
      <c r="W20" s="14"/>
      <c r="X20" s="14"/>
      <c r="Y20" s="14"/>
      <c r="Z20" s="14"/>
      <c r="AA20" s="14"/>
      <c r="AB20" s="14"/>
      <c r="AC20" s="14"/>
      <c r="AD20" s="14"/>
    </row>
    <row r="21" spans="1:30" ht="18" customHeight="1" x14ac:dyDescent="0.25">
      <c r="A21" s="11" t="s">
        <v>156</v>
      </c>
      <c r="B21" s="71"/>
      <c r="C21" s="71"/>
      <c r="D21" s="71"/>
      <c r="E21" s="71"/>
      <c r="F21" s="71"/>
      <c r="G21" s="71"/>
      <c r="H21" s="71"/>
      <c r="I21" s="71"/>
      <c r="J21" s="71"/>
      <c r="K21" s="14"/>
      <c r="L21" s="14"/>
      <c r="M21" s="14"/>
      <c r="N21" s="14"/>
      <c r="O21" s="14"/>
      <c r="P21" s="14"/>
      <c r="Q21" s="14"/>
      <c r="R21" s="14"/>
      <c r="S21" s="14"/>
      <c r="T21" s="14"/>
      <c r="U21" s="14"/>
      <c r="V21" s="14"/>
      <c r="W21" s="14"/>
      <c r="X21" s="14"/>
      <c r="Y21" s="14"/>
      <c r="Z21" s="14"/>
      <c r="AA21" s="14"/>
      <c r="AB21" s="14"/>
      <c r="AC21" s="14"/>
      <c r="AD21" s="14"/>
    </row>
    <row r="22" spans="1:30" ht="18" customHeight="1" x14ac:dyDescent="0.25">
      <c r="A22" s="24" t="s">
        <v>21</v>
      </c>
      <c r="B22" s="42">
        <f t="shared" ref="B22:J22" si="0">SUM(B19:B21)</f>
        <v>0</v>
      </c>
      <c r="C22" s="32">
        <f t="shared" si="0"/>
        <v>0</v>
      </c>
      <c r="D22" s="32">
        <f t="shared" si="0"/>
        <v>0</v>
      </c>
      <c r="E22" s="32">
        <f t="shared" si="0"/>
        <v>0</v>
      </c>
      <c r="F22" s="32">
        <f t="shared" si="0"/>
        <v>0</v>
      </c>
      <c r="G22" s="32">
        <f t="shared" si="0"/>
        <v>0</v>
      </c>
      <c r="H22" s="32">
        <f t="shared" si="0"/>
        <v>0</v>
      </c>
      <c r="I22" s="32">
        <f t="shared" si="0"/>
        <v>0</v>
      </c>
      <c r="J22" s="32">
        <f t="shared" si="0"/>
        <v>0</v>
      </c>
      <c r="K22" s="14"/>
      <c r="L22" s="14"/>
      <c r="M22" s="14"/>
      <c r="N22" s="14"/>
      <c r="O22" s="14"/>
      <c r="P22" s="14"/>
      <c r="Q22" s="14"/>
      <c r="R22" s="14"/>
      <c r="S22" s="14"/>
      <c r="T22" s="14"/>
      <c r="U22" s="14"/>
      <c r="V22" s="14"/>
      <c r="W22" s="14"/>
      <c r="X22" s="14"/>
      <c r="Y22" s="14"/>
      <c r="Z22" s="14"/>
      <c r="AA22" s="14"/>
      <c r="AB22" s="14"/>
      <c r="AC22" s="14"/>
      <c r="AD22" s="14"/>
    </row>
    <row r="23" spans="1:30" ht="18" customHeight="1" x14ac:dyDescent="0.25">
      <c r="A23" s="46"/>
      <c r="B23" s="46"/>
      <c r="C23" s="46"/>
      <c r="D23" s="46"/>
      <c r="E23" s="46"/>
      <c r="F23" s="46"/>
      <c r="G23" s="39"/>
      <c r="H23" s="39"/>
      <c r="I23" s="39"/>
      <c r="J23" s="14"/>
      <c r="K23" s="14"/>
      <c r="L23" s="14"/>
      <c r="M23" s="14"/>
      <c r="N23" s="14"/>
      <c r="O23" s="14"/>
      <c r="P23" s="14"/>
      <c r="Q23" s="14"/>
      <c r="R23" s="14"/>
      <c r="S23" s="14"/>
      <c r="T23" s="14"/>
      <c r="U23" s="14"/>
      <c r="V23" s="14"/>
      <c r="W23" s="14"/>
      <c r="X23" s="14"/>
      <c r="Y23" s="14"/>
      <c r="Z23" s="14"/>
      <c r="AA23" s="14"/>
      <c r="AB23" s="14"/>
      <c r="AC23" s="14"/>
      <c r="AD23" s="14"/>
    </row>
    <row r="24" spans="1:30" ht="18" customHeight="1"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row>
    <row r="25" spans="1:30" ht="18" customHeight="1" x14ac:dyDescent="0.25">
      <c r="A25" s="163" t="s">
        <v>10</v>
      </c>
      <c r="B25" s="163"/>
      <c r="C25" s="163"/>
      <c r="D25" s="163"/>
      <c r="E25" s="163"/>
      <c r="F25" s="163"/>
      <c r="G25" s="14"/>
      <c r="H25" s="14"/>
      <c r="I25" s="14"/>
      <c r="J25" s="14"/>
      <c r="K25" s="14"/>
      <c r="L25" s="14"/>
      <c r="M25" s="14"/>
      <c r="N25" s="14"/>
      <c r="O25" s="14"/>
      <c r="P25" s="14"/>
      <c r="Q25" s="14"/>
      <c r="R25" s="14"/>
      <c r="S25" s="14"/>
      <c r="T25" s="14"/>
      <c r="U25" s="14"/>
      <c r="V25" s="14"/>
      <c r="W25" s="14"/>
      <c r="X25" s="14"/>
      <c r="Y25" s="14"/>
      <c r="Z25" s="14"/>
      <c r="AA25" s="14"/>
      <c r="AB25" s="14"/>
      <c r="AC25" s="14"/>
      <c r="AD25" s="14"/>
    </row>
    <row r="26" spans="1:30" ht="18" customHeight="1" x14ac:dyDescent="0.25">
      <c r="A26" s="164"/>
      <c r="B26" s="165"/>
      <c r="C26" s="165"/>
      <c r="D26" s="165"/>
      <c r="E26" s="165"/>
      <c r="F26" s="166"/>
      <c r="G26" s="14"/>
      <c r="H26" s="14"/>
      <c r="I26" s="14"/>
      <c r="J26" s="14"/>
      <c r="K26" s="14"/>
      <c r="L26" s="14"/>
      <c r="M26" s="14"/>
      <c r="N26" s="14"/>
      <c r="O26" s="14"/>
      <c r="P26" s="14"/>
      <c r="Q26" s="14"/>
      <c r="R26" s="14"/>
      <c r="S26" s="14"/>
      <c r="T26" s="14"/>
      <c r="U26" s="14"/>
      <c r="V26" s="14"/>
      <c r="W26" s="14"/>
      <c r="X26" s="14"/>
      <c r="Y26" s="14"/>
      <c r="Z26" s="14"/>
      <c r="AA26" s="14"/>
      <c r="AB26" s="14"/>
      <c r="AC26" s="14"/>
      <c r="AD26" s="14"/>
    </row>
    <row r="27" spans="1:30" ht="18" customHeight="1" x14ac:dyDescent="0.25">
      <c r="A27" s="167"/>
      <c r="B27" s="168"/>
      <c r="C27" s="168"/>
      <c r="D27" s="168"/>
      <c r="E27" s="168"/>
      <c r="F27" s="169"/>
      <c r="G27" s="14"/>
      <c r="H27" s="14"/>
      <c r="I27" s="14"/>
      <c r="J27" s="14"/>
      <c r="K27" s="14"/>
      <c r="L27" s="14"/>
      <c r="M27" s="14"/>
      <c r="N27" s="14"/>
      <c r="O27" s="14"/>
      <c r="P27" s="14"/>
      <c r="Q27" s="14"/>
      <c r="R27" s="14"/>
      <c r="S27" s="14"/>
      <c r="T27" s="14"/>
      <c r="U27" s="14"/>
      <c r="V27" s="14"/>
      <c r="W27" s="14"/>
      <c r="X27" s="14"/>
      <c r="Y27" s="14"/>
      <c r="Z27" s="14"/>
      <c r="AA27" s="14"/>
      <c r="AB27" s="14"/>
      <c r="AC27" s="14"/>
      <c r="AD27" s="14"/>
    </row>
    <row r="28" spans="1:30" ht="18" customHeight="1" x14ac:dyDescent="0.25">
      <c r="A28" s="167"/>
      <c r="B28" s="168"/>
      <c r="C28" s="168"/>
      <c r="D28" s="168"/>
      <c r="E28" s="168"/>
      <c r="F28" s="169"/>
      <c r="G28" s="14"/>
      <c r="H28" s="14"/>
      <c r="I28" s="14"/>
      <c r="J28" s="14"/>
      <c r="K28" s="14"/>
      <c r="L28" s="14"/>
      <c r="M28" s="14"/>
      <c r="N28" s="14"/>
      <c r="O28" s="14"/>
      <c r="P28" s="14"/>
      <c r="Q28" s="14"/>
      <c r="R28" s="14"/>
      <c r="S28" s="14"/>
      <c r="T28" s="14"/>
      <c r="U28" s="14"/>
      <c r="V28" s="14"/>
      <c r="W28" s="14"/>
      <c r="X28" s="14"/>
      <c r="Y28" s="14"/>
      <c r="Z28" s="14"/>
      <c r="AA28" s="14"/>
      <c r="AB28" s="14"/>
      <c r="AC28" s="14"/>
      <c r="AD28" s="14"/>
    </row>
    <row r="29" spans="1:30" ht="18" customHeight="1" x14ac:dyDescent="0.25">
      <c r="A29" s="167"/>
      <c r="B29" s="168"/>
      <c r="C29" s="168"/>
      <c r="D29" s="168"/>
      <c r="E29" s="168"/>
      <c r="F29" s="169"/>
      <c r="G29" s="14"/>
      <c r="H29" s="14"/>
      <c r="I29" s="14"/>
      <c r="J29" s="14"/>
      <c r="K29" s="14"/>
      <c r="L29" s="14"/>
      <c r="M29" s="14"/>
      <c r="N29" s="14"/>
      <c r="O29" s="14"/>
      <c r="P29" s="14"/>
      <c r="Q29" s="14"/>
      <c r="R29" s="14"/>
      <c r="S29" s="14"/>
      <c r="T29" s="14"/>
      <c r="U29" s="14"/>
      <c r="V29" s="14"/>
      <c r="W29" s="14"/>
      <c r="X29" s="14"/>
      <c r="Y29" s="14"/>
      <c r="Z29" s="14"/>
      <c r="AA29" s="14"/>
      <c r="AB29" s="14"/>
      <c r="AC29" s="14"/>
      <c r="AD29" s="14"/>
    </row>
    <row r="30" spans="1:30" ht="18" customHeight="1" x14ac:dyDescent="0.25">
      <c r="A30" s="167"/>
      <c r="B30" s="168"/>
      <c r="C30" s="168"/>
      <c r="D30" s="168"/>
      <c r="E30" s="168"/>
      <c r="F30" s="169"/>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1:30" ht="18" customHeight="1" x14ac:dyDescent="0.25">
      <c r="A31" s="167"/>
      <c r="B31" s="168"/>
      <c r="C31" s="168"/>
      <c r="D31" s="168"/>
      <c r="E31" s="168"/>
      <c r="F31" s="169"/>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1:30" ht="18" customHeight="1" x14ac:dyDescent="0.25">
      <c r="A32" s="167"/>
      <c r="B32" s="168"/>
      <c r="C32" s="168"/>
      <c r="D32" s="168"/>
      <c r="E32" s="168"/>
      <c r="F32" s="169"/>
      <c r="G32" s="14"/>
      <c r="H32" s="14"/>
      <c r="I32" s="14"/>
      <c r="J32" s="14"/>
      <c r="K32" s="14"/>
    </row>
    <row r="33" spans="1:11" ht="18" customHeight="1" x14ac:dyDescent="0.25">
      <c r="A33" s="167"/>
      <c r="B33" s="168"/>
      <c r="C33" s="168"/>
      <c r="D33" s="168"/>
      <c r="E33" s="168"/>
      <c r="F33" s="169"/>
      <c r="G33" s="14"/>
      <c r="H33" s="14"/>
      <c r="I33" s="14"/>
      <c r="J33" s="14"/>
      <c r="K33" s="14"/>
    </row>
    <row r="34" spans="1:11" ht="18" customHeight="1" x14ac:dyDescent="0.25">
      <c r="A34" s="167"/>
      <c r="B34" s="168"/>
      <c r="C34" s="168"/>
      <c r="D34" s="168"/>
      <c r="E34" s="168"/>
      <c r="F34" s="169"/>
      <c r="G34" s="14"/>
      <c r="H34" s="14"/>
      <c r="I34" s="14"/>
      <c r="J34" s="14"/>
      <c r="K34" s="14"/>
    </row>
    <row r="35" spans="1:11" ht="18" customHeight="1" x14ac:dyDescent="0.25">
      <c r="A35" s="167"/>
      <c r="B35" s="168"/>
      <c r="C35" s="168"/>
      <c r="D35" s="168"/>
      <c r="E35" s="168"/>
      <c r="F35" s="169"/>
      <c r="G35" s="14"/>
      <c r="H35" s="14"/>
      <c r="I35" s="14"/>
      <c r="J35" s="14"/>
      <c r="K35" s="14"/>
    </row>
    <row r="36" spans="1:11" ht="18" customHeight="1" x14ac:dyDescent="0.25">
      <c r="A36" s="167"/>
      <c r="B36" s="168"/>
      <c r="C36" s="168"/>
      <c r="D36" s="168"/>
      <c r="E36" s="168"/>
      <c r="F36" s="169"/>
      <c r="G36" s="14"/>
      <c r="H36" s="14"/>
      <c r="I36" s="14"/>
      <c r="J36" s="14"/>
      <c r="K36" s="14"/>
    </row>
    <row r="37" spans="1:11" ht="18" customHeight="1" x14ac:dyDescent="0.25">
      <c r="A37" s="167"/>
      <c r="B37" s="168"/>
      <c r="C37" s="168"/>
      <c r="D37" s="168"/>
      <c r="E37" s="168"/>
      <c r="F37" s="169"/>
      <c r="G37" s="14"/>
      <c r="H37" s="14"/>
      <c r="I37" s="14"/>
      <c r="J37" s="14"/>
      <c r="K37" s="14"/>
    </row>
    <row r="38" spans="1:11" ht="18" customHeight="1" x14ac:dyDescent="0.25">
      <c r="A38" s="167"/>
      <c r="B38" s="168"/>
      <c r="C38" s="168"/>
      <c r="D38" s="168"/>
      <c r="E38" s="168"/>
      <c r="F38" s="169"/>
      <c r="G38" s="14"/>
      <c r="H38" s="14"/>
      <c r="I38" s="14"/>
      <c r="J38" s="14"/>
      <c r="K38" s="14"/>
    </row>
    <row r="39" spans="1:11" ht="18" customHeight="1" x14ac:dyDescent="0.25">
      <c r="A39" s="167"/>
      <c r="B39" s="168"/>
      <c r="C39" s="168"/>
      <c r="D39" s="168"/>
      <c r="E39" s="168"/>
      <c r="F39" s="169"/>
      <c r="G39" s="14"/>
      <c r="H39" s="14"/>
      <c r="I39" s="14"/>
      <c r="J39" s="14"/>
      <c r="K39" s="14"/>
    </row>
    <row r="40" spans="1:11" ht="18" customHeight="1" x14ac:dyDescent="0.25">
      <c r="A40" s="170"/>
      <c r="B40" s="171"/>
      <c r="C40" s="171"/>
      <c r="D40" s="171"/>
      <c r="E40" s="171"/>
      <c r="F40" s="172"/>
      <c r="G40" s="14"/>
      <c r="H40" s="14"/>
      <c r="I40" s="14"/>
      <c r="J40" s="14"/>
      <c r="K40" s="14"/>
    </row>
    <row r="41" spans="1:11" ht="18" customHeight="1" x14ac:dyDescent="0.25">
      <c r="G41" s="14"/>
      <c r="H41" s="14"/>
      <c r="I41" s="14"/>
      <c r="K41" s="14"/>
    </row>
    <row r="42" spans="1:11" ht="18" customHeight="1" x14ac:dyDescent="0.25">
      <c r="K42" s="14"/>
    </row>
    <row r="43" spans="1:11" ht="18" customHeight="1" x14ac:dyDescent="0.25">
      <c r="K43" s="14"/>
    </row>
    <row r="44" spans="1:11" ht="18" customHeight="1" x14ac:dyDescent="0.25">
      <c r="K44" s="14"/>
    </row>
    <row r="45" spans="1:11" ht="18" customHeight="1" x14ac:dyDescent="0.25">
      <c r="K45" s="14"/>
    </row>
    <row r="46" spans="1:11" ht="18" customHeight="1" x14ac:dyDescent="0.25">
      <c r="K46" s="14"/>
    </row>
    <row r="47" spans="1:11" ht="18" customHeight="1" x14ac:dyDescent="0.25">
      <c r="K47" s="14"/>
    </row>
    <row r="48" spans="1:11"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sortState xmlns:xlrd2="http://schemas.microsoft.com/office/spreadsheetml/2017/richdata2" ref="AG6:AG29">
    <sortCondition descending="1" ref="AG6"/>
  </sortState>
  <mergeCells count="3">
    <mergeCell ref="A25:F25"/>
    <mergeCell ref="A26:F40"/>
    <mergeCell ref="A16:H16"/>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71"/>
  <sheetViews>
    <sheetView showGridLines="0" workbookViewId="0">
      <selection activeCell="B7" sqref="B7"/>
    </sheetView>
  </sheetViews>
  <sheetFormatPr defaultColWidth="9.109375" defaultRowHeight="13.2" x14ac:dyDescent="0.25"/>
  <cols>
    <col min="1" max="1" width="45.5546875" style="80" customWidth="1"/>
    <col min="2" max="19" width="20.6640625" style="80" customWidth="1"/>
    <col min="20" max="29" width="15.5546875" style="80" customWidth="1"/>
    <col min="30" max="16384" width="9.109375" style="80"/>
  </cols>
  <sheetData>
    <row r="1" spans="1:29" s="100" customFormat="1" ht="18" customHeight="1" x14ac:dyDescent="0.25">
      <c r="A1" s="104" t="s">
        <v>26</v>
      </c>
      <c r="B1" s="101"/>
      <c r="C1" s="101"/>
      <c r="D1" s="101"/>
      <c r="E1" s="101"/>
      <c r="F1" s="101"/>
      <c r="G1" s="101"/>
      <c r="H1" s="101"/>
      <c r="I1" s="101"/>
      <c r="J1" s="101"/>
    </row>
    <row r="2" spans="1:29" s="100" customFormat="1" ht="18" customHeight="1" x14ac:dyDescent="0.25">
      <c r="A2" s="103" t="s">
        <v>25</v>
      </c>
      <c r="B2" s="101"/>
      <c r="C2" s="101"/>
      <c r="D2" s="101"/>
      <c r="E2" s="101"/>
      <c r="F2" s="101"/>
      <c r="G2" s="101"/>
      <c r="H2" s="101"/>
      <c r="I2" s="101"/>
      <c r="J2" s="101"/>
    </row>
    <row r="3" spans="1:29" s="100" customFormat="1" ht="18" customHeight="1" x14ac:dyDescent="0.25">
      <c r="A3" s="102" t="s">
        <v>159</v>
      </c>
      <c r="B3" s="101"/>
      <c r="C3" s="101"/>
      <c r="D3" s="101"/>
      <c r="E3" s="101"/>
      <c r="F3" s="101"/>
      <c r="G3" s="101"/>
      <c r="H3" s="101"/>
      <c r="I3" s="101"/>
      <c r="J3" s="101"/>
    </row>
    <row r="4" spans="1:29" s="100" customFormat="1" ht="18" customHeight="1" x14ac:dyDescent="0.25">
      <c r="A4" s="102"/>
      <c r="B4" s="101"/>
      <c r="C4" s="101"/>
      <c r="D4" s="101"/>
      <c r="E4" s="101"/>
      <c r="F4" s="101"/>
      <c r="G4" s="101"/>
      <c r="H4" s="101"/>
      <c r="I4" s="101"/>
      <c r="J4" s="101"/>
    </row>
    <row r="5" spans="1:29" ht="18" customHeight="1" x14ac:dyDescent="0.25">
      <c r="A5" s="88" t="s">
        <v>195</v>
      </c>
      <c r="B5" s="126" t="s">
        <v>177</v>
      </c>
      <c r="D5" s="99"/>
      <c r="F5" s="99"/>
      <c r="H5" s="99"/>
      <c r="J5" s="99"/>
      <c r="L5" s="99"/>
      <c r="N5" s="99"/>
      <c r="P5" s="99"/>
      <c r="R5" s="81"/>
      <c r="T5" s="81"/>
      <c r="U5" s="81"/>
      <c r="V5" s="81"/>
      <c r="W5" s="81"/>
      <c r="X5" s="81"/>
      <c r="Y5" s="81"/>
      <c r="Z5" s="81"/>
      <c r="AA5" s="81"/>
      <c r="AB5" s="81"/>
      <c r="AC5" s="81"/>
    </row>
    <row r="6" spans="1:29" ht="18" customHeight="1" x14ac:dyDescent="0.25">
      <c r="A6" s="88" t="s">
        <v>106</v>
      </c>
      <c r="B6" s="87">
        <f>'Firm Background'!$B$24</f>
        <v>46112</v>
      </c>
      <c r="C6" s="87" t="str">
        <f>$B$5</f>
        <v>Russell 1000 Value</v>
      </c>
      <c r="D6" s="87">
        <f>'Firm Background'!C$24</f>
        <v>46022</v>
      </c>
      <c r="E6" s="87" t="str">
        <f>C6</f>
        <v>Russell 1000 Value</v>
      </c>
      <c r="F6" s="87">
        <f>'Firm Background'!D$24</f>
        <v>45657</v>
      </c>
      <c r="G6" s="87" t="str">
        <f>C6</f>
        <v>Russell 1000 Value</v>
      </c>
      <c r="H6" s="87">
        <f>'Firm Background'!E$24</f>
        <v>45291</v>
      </c>
      <c r="I6" s="87" t="str">
        <f>C6</f>
        <v>Russell 1000 Value</v>
      </c>
      <c r="J6" s="87">
        <f>'Firm Background'!F$24</f>
        <v>44926</v>
      </c>
      <c r="K6" s="87" t="str">
        <f>C6</f>
        <v>Russell 1000 Value</v>
      </c>
      <c r="L6" s="87">
        <f>'Firm Background'!G$24</f>
        <v>44561</v>
      </c>
      <c r="M6" s="87" t="str">
        <f>C6</f>
        <v>Russell 1000 Value</v>
      </c>
      <c r="N6" s="87">
        <f>'Firm Background'!H$24</f>
        <v>44196</v>
      </c>
      <c r="O6" s="87" t="str">
        <f>C6</f>
        <v>Russell 1000 Value</v>
      </c>
      <c r="P6" s="87">
        <f>'Firm Background'!I$24</f>
        <v>43830</v>
      </c>
      <c r="Q6" s="87" t="str">
        <f>O6</f>
        <v>Russell 1000 Value</v>
      </c>
      <c r="R6" s="87">
        <f>'Firm Background'!J$24</f>
        <v>43465</v>
      </c>
      <c r="S6" s="87" t="str">
        <f>Q6</f>
        <v>Russell 1000 Value</v>
      </c>
      <c r="T6" s="81"/>
      <c r="U6" s="81"/>
      <c r="V6" s="81"/>
      <c r="W6" s="81"/>
      <c r="X6" s="81"/>
      <c r="Y6" s="81"/>
      <c r="Z6" s="81"/>
      <c r="AA6" s="81"/>
      <c r="AB6" s="81"/>
      <c r="AC6" s="81"/>
    </row>
    <row r="7" spans="1:29" ht="18" customHeight="1" x14ac:dyDescent="0.25">
      <c r="A7" s="92" t="s">
        <v>107</v>
      </c>
      <c r="B7" s="98"/>
      <c r="C7" s="98"/>
      <c r="D7" s="98"/>
      <c r="E7" s="98"/>
      <c r="F7" s="98"/>
      <c r="G7" s="98"/>
      <c r="H7" s="98"/>
      <c r="I7" s="98"/>
      <c r="J7" s="98"/>
      <c r="K7" s="98"/>
      <c r="L7" s="98"/>
      <c r="M7" s="98"/>
      <c r="N7" s="98"/>
      <c r="O7" s="98"/>
      <c r="P7" s="98"/>
      <c r="Q7" s="98"/>
      <c r="R7" s="98"/>
      <c r="S7" s="97"/>
      <c r="T7" s="81"/>
      <c r="U7" s="81"/>
      <c r="V7" s="81"/>
      <c r="W7" s="81"/>
      <c r="X7" s="81"/>
      <c r="Y7" s="81"/>
      <c r="Z7" s="81"/>
      <c r="AA7" s="81"/>
      <c r="AB7" s="81"/>
      <c r="AC7" s="81"/>
    </row>
    <row r="8" spans="1:29" ht="18" customHeight="1" x14ac:dyDescent="0.25">
      <c r="A8" s="92" t="s">
        <v>108</v>
      </c>
      <c r="B8" s="96"/>
      <c r="C8" s="96"/>
      <c r="D8" s="96"/>
      <c r="E8" s="96"/>
      <c r="F8" s="96"/>
      <c r="G8" s="96"/>
      <c r="H8" s="96"/>
      <c r="I8" s="96"/>
      <c r="J8" s="96"/>
      <c r="K8" s="96"/>
      <c r="L8" s="96"/>
      <c r="M8" s="96"/>
      <c r="N8" s="96"/>
      <c r="O8" s="96"/>
      <c r="P8" s="96"/>
      <c r="Q8" s="96"/>
      <c r="R8" s="96"/>
      <c r="S8" s="95"/>
      <c r="T8" s="81"/>
      <c r="U8" s="81"/>
      <c r="V8" s="81"/>
      <c r="W8" s="81"/>
      <c r="X8" s="81"/>
      <c r="Y8" s="81"/>
      <c r="Z8" s="81"/>
      <c r="AA8" s="81"/>
      <c r="AB8" s="81"/>
      <c r="AC8" s="81"/>
    </row>
    <row r="9" spans="1:29" ht="18" customHeight="1" x14ac:dyDescent="0.25">
      <c r="A9" s="92" t="s">
        <v>109</v>
      </c>
      <c r="B9" s="96"/>
      <c r="C9" s="96"/>
      <c r="D9" s="96"/>
      <c r="E9" s="96"/>
      <c r="F9" s="96"/>
      <c r="G9" s="96"/>
      <c r="H9" s="96"/>
      <c r="I9" s="96"/>
      <c r="J9" s="96"/>
      <c r="K9" s="96"/>
      <c r="L9" s="96"/>
      <c r="M9" s="96"/>
      <c r="N9" s="96"/>
      <c r="O9" s="96"/>
      <c r="P9" s="96"/>
      <c r="Q9" s="96"/>
      <c r="R9" s="96"/>
      <c r="S9" s="95"/>
      <c r="T9" s="81"/>
      <c r="U9" s="81"/>
      <c r="V9" s="81"/>
      <c r="W9" s="81"/>
      <c r="X9" s="81"/>
      <c r="Y9" s="81"/>
      <c r="Z9" s="81"/>
      <c r="AA9" s="81"/>
      <c r="AB9" s="81"/>
      <c r="AC9" s="81"/>
    </row>
    <row r="10" spans="1:29" ht="18" customHeight="1" x14ac:dyDescent="0.25">
      <c r="A10" s="92" t="s">
        <v>110</v>
      </c>
      <c r="B10" s="96"/>
      <c r="C10" s="96"/>
      <c r="D10" s="96"/>
      <c r="E10" s="96"/>
      <c r="F10" s="96"/>
      <c r="G10" s="96"/>
      <c r="H10" s="96"/>
      <c r="I10" s="96"/>
      <c r="J10" s="96"/>
      <c r="K10" s="96"/>
      <c r="L10" s="96"/>
      <c r="M10" s="96"/>
      <c r="N10" s="96"/>
      <c r="O10" s="96"/>
      <c r="P10" s="96"/>
      <c r="Q10" s="96"/>
      <c r="R10" s="96"/>
      <c r="S10" s="95"/>
      <c r="T10" s="81"/>
      <c r="U10" s="81"/>
      <c r="V10" s="81"/>
      <c r="W10" s="81"/>
      <c r="X10" s="81"/>
      <c r="Y10" s="81"/>
      <c r="Z10" s="81"/>
      <c r="AA10" s="81"/>
      <c r="AB10" s="81"/>
      <c r="AC10" s="81"/>
    </row>
    <row r="11" spans="1:29" ht="18" customHeight="1" x14ac:dyDescent="0.25">
      <c r="A11" s="92" t="s">
        <v>111</v>
      </c>
      <c r="B11" s="96"/>
      <c r="C11" s="96"/>
      <c r="D11" s="96"/>
      <c r="E11" s="96"/>
      <c r="F11" s="96"/>
      <c r="G11" s="96"/>
      <c r="H11" s="96"/>
      <c r="I11" s="96"/>
      <c r="J11" s="96"/>
      <c r="K11" s="96"/>
      <c r="L11" s="96"/>
      <c r="M11" s="96"/>
      <c r="N11" s="96"/>
      <c r="O11" s="96"/>
      <c r="P11" s="96"/>
      <c r="Q11" s="96"/>
      <c r="R11" s="96"/>
      <c r="S11" s="95"/>
      <c r="T11" s="81"/>
      <c r="U11" s="81"/>
      <c r="V11" s="81"/>
      <c r="W11" s="81"/>
      <c r="X11" s="81"/>
      <c r="Y11" s="81"/>
      <c r="Z11" s="81"/>
      <c r="AA11" s="81"/>
      <c r="AB11" s="81"/>
      <c r="AC11" s="81"/>
    </row>
    <row r="12" spans="1:29" ht="18" customHeight="1" x14ac:dyDescent="0.25">
      <c r="A12" s="92" t="s">
        <v>112</v>
      </c>
      <c r="B12" s="96"/>
      <c r="C12" s="96"/>
      <c r="D12" s="96"/>
      <c r="E12" s="96"/>
      <c r="F12" s="96"/>
      <c r="G12" s="96"/>
      <c r="H12" s="96"/>
      <c r="I12" s="96"/>
      <c r="J12" s="96"/>
      <c r="K12" s="96"/>
      <c r="L12" s="96"/>
      <c r="M12" s="96"/>
      <c r="N12" s="96"/>
      <c r="O12" s="96"/>
      <c r="P12" s="96"/>
      <c r="Q12" s="96"/>
      <c r="R12" s="96"/>
      <c r="S12" s="95"/>
      <c r="T12" s="81"/>
      <c r="U12" s="81"/>
      <c r="V12" s="81"/>
      <c r="W12" s="81"/>
      <c r="X12" s="81"/>
      <c r="Y12" s="81"/>
      <c r="Z12" s="81"/>
      <c r="AA12" s="81"/>
      <c r="AB12" s="81"/>
      <c r="AC12" s="81"/>
    </row>
    <row r="13" spans="1:29" ht="18" customHeight="1" x14ac:dyDescent="0.25">
      <c r="A13" s="92" t="s">
        <v>113</v>
      </c>
      <c r="B13" s="96"/>
      <c r="C13" s="96"/>
      <c r="D13" s="96"/>
      <c r="E13" s="96"/>
      <c r="F13" s="96"/>
      <c r="G13" s="96"/>
      <c r="H13" s="96"/>
      <c r="I13" s="96"/>
      <c r="J13" s="96"/>
      <c r="K13" s="96"/>
      <c r="L13" s="96"/>
      <c r="M13" s="96"/>
      <c r="N13" s="96"/>
      <c r="O13" s="96"/>
      <c r="P13" s="96"/>
      <c r="Q13" s="96"/>
      <c r="R13" s="96"/>
      <c r="S13" s="95"/>
      <c r="T13" s="81"/>
      <c r="U13" s="81"/>
      <c r="V13" s="81"/>
      <c r="W13" s="81"/>
      <c r="X13" s="81"/>
      <c r="Y13" s="81"/>
      <c r="Z13" s="81"/>
      <c r="AA13" s="81"/>
      <c r="AB13" s="81"/>
      <c r="AC13" s="81"/>
    </row>
    <row r="14" spans="1:29" ht="18" customHeight="1" x14ac:dyDescent="0.25">
      <c r="A14" s="92" t="s">
        <v>114</v>
      </c>
      <c r="B14" s="96"/>
      <c r="C14" s="96"/>
      <c r="D14" s="96"/>
      <c r="E14" s="96"/>
      <c r="F14" s="96"/>
      <c r="G14" s="96"/>
      <c r="H14" s="96"/>
      <c r="I14" s="96"/>
      <c r="J14" s="96"/>
      <c r="K14" s="96"/>
      <c r="L14" s="96"/>
      <c r="M14" s="96"/>
      <c r="N14" s="96"/>
      <c r="O14" s="96"/>
      <c r="P14" s="96"/>
      <c r="Q14" s="96"/>
      <c r="R14" s="96"/>
      <c r="S14" s="95"/>
      <c r="T14" s="81"/>
      <c r="U14" s="81"/>
      <c r="V14" s="81"/>
      <c r="W14" s="81"/>
      <c r="X14" s="81"/>
      <c r="Y14" s="81"/>
      <c r="Z14" s="81"/>
      <c r="AA14" s="81"/>
      <c r="AB14" s="81"/>
      <c r="AC14" s="81"/>
    </row>
    <row r="15" spans="1:29" ht="18" customHeight="1" x14ac:dyDescent="0.25">
      <c r="A15" s="92" t="s">
        <v>115</v>
      </c>
      <c r="B15" s="133"/>
      <c r="C15" s="133"/>
      <c r="D15" s="133"/>
      <c r="E15" s="133"/>
      <c r="F15" s="133"/>
      <c r="G15" s="133"/>
      <c r="H15" s="133"/>
      <c r="I15" s="133"/>
      <c r="J15" s="133"/>
      <c r="K15" s="133"/>
      <c r="L15" s="133"/>
      <c r="M15" s="133"/>
      <c r="N15" s="133"/>
      <c r="O15" s="133"/>
      <c r="P15" s="133"/>
      <c r="Q15" s="133"/>
      <c r="R15" s="133"/>
      <c r="S15" s="134"/>
      <c r="T15" s="81"/>
      <c r="U15" s="81"/>
      <c r="V15" s="81"/>
      <c r="W15" s="81"/>
      <c r="X15" s="81"/>
      <c r="Y15" s="81"/>
      <c r="Z15" s="81"/>
      <c r="AA15" s="81"/>
      <c r="AB15" s="81"/>
      <c r="AC15" s="81"/>
    </row>
    <row r="16" spans="1:29" ht="18" customHeight="1" x14ac:dyDescent="0.25">
      <c r="A16" s="92" t="s">
        <v>116</v>
      </c>
      <c r="B16" s="94"/>
      <c r="C16" s="94"/>
      <c r="D16" s="94"/>
      <c r="E16" s="94"/>
      <c r="F16" s="94"/>
      <c r="G16" s="94"/>
      <c r="H16" s="94"/>
      <c r="I16" s="94"/>
      <c r="J16" s="94"/>
      <c r="K16" s="94"/>
      <c r="L16" s="94"/>
      <c r="M16" s="94"/>
      <c r="N16" s="94"/>
      <c r="O16" s="94"/>
      <c r="P16" s="94"/>
      <c r="Q16" s="94"/>
      <c r="R16" s="94"/>
      <c r="S16" s="93"/>
      <c r="T16" s="81"/>
      <c r="U16" s="81"/>
      <c r="V16" s="81"/>
      <c r="W16" s="81"/>
      <c r="X16" s="81"/>
      <c r="Y16" s="81"/>
      <c r="Z16" s="81"/>
      <c r="AA16" s="81"/>
      <c r="AB16" s="81"/>
      <c r="AC16" s="81"/>
    </row>
    <row r="17" spans="1:29" ht="18" customHeight="1" x14ac:dyDescent="0.25">
      <c r="A17" s="92" t="s">
        <v>117</v>
      </c>
      <c r="B17" s="94"/>
      <c r="C17" s="94"/>
      <c r="D17" s="94"/>
      <c r="E17" s="94"/>
      <c r="F17" s="94"/>
      <c r="G17" s="94"/>
      <c r="H17" s="94"/>
      <c r="I17" s="94"/>
      <c r="J17" s="94"/>
      <c r="K17" s="94"/>
      <c r="L17" s="94"/>
      <c r="M17" s="94"/>
      <c r="N17" s="94"/>
      <c r="O17" s="94"/>
      <c r="P17" s="94"/>
      <c r="Q17" s="94"/>
      <c r="R17" s="94"/>
      <c r="S17" s="93"/>
      <c r="T17" s="81"/>
      <c r="U17" s="81"/>
      <c r="V17" s="81"/>
      <c r="W17" s="81"/>
      <c r="X17" s="81"/>
      <c r="Y17" s="81"/>
      <c r="Z17" s="81"/>
      <c r="AA17" s="81"/>
      <c r="AB17" s="81"/>
      <c r="AC17" s="81"/>
    </row>
    <row r="18" spans="1:29" ht="18" customHeight="1" x14ac:dyDescent="0.25">
      <c r="A18" s="92" t="s">
        <v>118</v>
      </c>
      <c r="B18" s="94"/>
      <c r="C18" s="94"/>
      <c r="D18" s="94"/>
      <c r="E18" s="94"/>
      <c r="F18" s="94"/>
      <c r="G18" s="94"/>
      <c r="H18" s="94"/>
      <c r="I18" s="94"/>
      <c r="J18" s="94"/>
      <c r="K18" s="94"/>
      <c r="L18" s="94"/>
      <c r="M18" s="94"/>
      <c r="N18" s="94"/>
      <c r="O18" s="94"/>
      <c r="P18" s="94"/>
      <c r="Q18" s="94"/>
      <c r="R18" s="94"/>
      <c r="S18" s="93"/>
      <c r="T18" s="81"/>
      <c r="U18" s="81"/>
      <c r="V18" s="81"/>
      <c r="W18" s="81"/>
      <c r="X18" s="81"/>
      <c r="Y18" s="81"/>
      <c r="Z18" s="81"/>
      <c r="AA18" s="81"/>
      <c r="AB18" s="81"/>
      <c r="AC18" s="81"/>
    </row>
    <row r="19" spans="1:29" ht="18" customHeight="1" x14ac:dyDescent="0.25">
      <c r="A19" s="92" t="s">
        <v>119</v>
      </c>
      <c r="B19" s="94"/>
      <c r="C19" s="94"/>
      <c r="D19" s="94"/>
      <c r="E19" s="94"/>
      <c r="F19" s="94"/>
      <c r="G19" s="94"/>
      <c r="H19" s="94"/>
      <c r="I19" s="94"/>
      <c r="J19" s="94"/>
      <c r="K19" s="94"/>
      <c r="L19" s="94"/>
      <c r="M19" s="94"/>
      <c r="N19" s="94"/>
      <c r="O19" s="94"/>
      <c r="P19" s="94"/>
      <c r="Q19" s="94"/>
      <c r="R19" s="94"/>
      <c r="S19" s="93"/>
      <c r="T19" s="81"/>
      <c r="U19" s="81"/>
      <c r="V19" s="81"/>
      <c r="W19" s="81"/>
      <c r="X19" s="81"/>
      <c r="Y19" s="81"/>
      <c r="Z19" s="81"/>
      <c r="AA19" s="81"/>
      <c r="AB19" s="81"/>
      <c r="AC19" s="81"/>
    </row>
    <row r="20" spans="1:29" ht="18" customHeight="1" x14ac:dyDescent="0.25">
      <c r="A20" s="92" t="s">
        <v>191</v>
      </c>
      <c r="B20" s="128"/>
      <c r="C20" s="128"/>
      <c r="D20" s="128"/>
      <c r="E20" s="128"/>
      <c r="F20" s="128"/>
      <c r="G20" s="128"/>
      <c r="H20" s="128"/>
      <c r="I20" s="128"/>
      <c r="J20" s="128"/>
      <c r="K20" s="128"/>
      <c r="L20" s="128"/>
      <c r="M20" s="128"/>
      <c r="N20" s="128"/>
      <c r="O20" s="128"/>
      <c r="P20" s="128"/>
      <c r="Q20" s="128"/>
      <c r="R20" s="128"/>
      <c r="S20" s="132"/>
      <c r="T20" s="81"/>
      <c r="U20" s="81"/>
      <c r="V20" s="81"/>
      <c r="W20" s="81"/>
      <c r="X20" s="81"/>
      <c r="Y20" s="81"/>
      <c r="Z20" s="81"/>
      <c r="AA20" s="81"/>
      <c r="AB20" s="81"/>
      <c r="AC20" s="81"/>
    </row>
    <row r="21" spans="1:29" ht="18" customHeight="1" x14ac:dyDescent="0.25">
      <c r="A21" s="89"/>
      <c r="B21" s="89"/>
      <c r="C21" s="89"/>
      <c r="D21" s="89"/>
      <c r="E21" s="89"/>
      <c r="F21" s="89"/>
      <c r="G21" s="89"/>
      <c r="H21" s="89"/>
      <c r="I21" s="89"/>
      <c r="J21" s="81"/>
      <c r="K21" s="81"/>
      <c r="L21" s="81"/>
      <c r="M21" s="81"/>
      <c r="N21" s="81"/>
      <c r="O21" s="81"/>
      <c r="P21" s="81"/>
      <c r="Q21" s="81"/>
      <c r="R21" s="81"/>
      <c r="S21" s="81"/>
      <c r="T21" s="81"/>
      <c r="U21" s="81"/>
      <c r="V21" s="81"/>
      <c r="W21" s="81"/>
      <c r="X21" s="81"/>
      <c r="Y21" s="81"/>
      <c r="Z21" s="81"/>
      <c r="AA21" s="81"/>
      <c r="AB21" s="81"/>
      <c r="AC21" s="81"/>
    </row>
    <row r="22" spans="1:29" ht="18" customHeight="1" thickBot="1" x14ac:dyDescent="0.3">
      <c r="A22" s="88" t="s">
        <v>88</v>
      </c>
      <c r="B22" s="87">
        <f>'Firm Background'!$B$24</f>
        <v>46112</v>
      </c>
      <c r="C22" s="87" t="str">
        <f>$B$5</f>
        <v>Russell 1000 Value</v>
      </c>
      <c r="D22" s="87">
        <f>'Firm Background'!C$24</f>
        <v>46022</v>
      </c>
      <c r="E22" s="87" t="str">
        <f>$B$5</f>
        <v>Russell 1000 Value</v>
      </c>
      <c r="F22" s="87">
        <f>'Firm Background'!D$24</f>
        <v>45657</v>
      </c>
      <c r="G22" s="87" t="str">
        <f>$B$5</f>
        <v>Russell 1000 Value</v>
      </c>
      <c r="H22" s="87">
        <f>'Firm Background'!E$24</f>
        <v>45291</v>
      </c>
      <c r="I22" s="87" t="str">
        <f>$B$5</f>
        <v>Russell 1000 Value</v>
      </c>
      <c r="J22" s="87">
        <f>'Firm Background'!F$24</f>
        <v>44926</v>
      </c>
      <c r="K22" s="87" t="str">
        <f>$B$5</f>
        <v>Russell 1000 Value</v>
      </c>
      <c r="L22" s="87">
        <f>'Firm Background'!G$24</f>
        <v>44561</v>
      </c>
      <c r="M22" s="87" t="str">
        <f>$B$5</f>
        <v>Russell 1000 Value</v>
      </c>
      <c r="N22" s="87">
        <f>'Firm Background'!H$24</f>
        <v>44196</v>
      </c>
      <c r="O22" s="87" t="str">
        <f>$B$5</f>
        <v>Russell 1000 Value</v>
      </c>
      <c r="P22" s="87">
        <f>'Firm Background'!I$24</f>
        <v>43830</v>
      </c>
      <c r="Q22" s="87" t="str">
        <f>$B$5</f>
        <v>Russell 1000 Value</v>
      </c>
      <c r="R22" s="87">
        <f>'Firm Background'!J$24</f>
        <v>43465</v>
      </c>
      <c r="S22" s="87" t="s">
        <v>171</v>
      </c>
      <c r="T22" s="81"/>
      <c r="U22" s="81"/>
      <c r="V22" s="81"/>
      <c r="W22" s="81"/>
      <c r="X22" s="81"/>
      <c r="Y22" s="81"/>
      <c r="Z22" s="81"/>
      <c r="AA22" s="81"/>
      <c r="AB22" s="81"/>
      <c r="AC22" s="81"/>
    </row>
    <row r="23" spans="1:29" ht="18" customHeight="1" x14ac:dyDescent="0.25">
      <c r="A23" s="92" t="s">
        <v>120</v>
      </c>
      <c r="B23" s="83"/>
      <c r="C23" s="83"/>
      <c r="D23" s="83"/>
      <c r="E23" s="83"/>
      <c r="F23" s="83"/>
      <c r="G23" s="83"/>
      <c r="H23" s="83"/>
      <c r="I23" s="83"/>
      <c r="J23" s="83"/>
      <c r="K23" s="83"/>
      <c r="L23" s="83"/>
      <c r="M23" s="83"/>
      <c r="N23" s="83"/>
      <c r="O23" s="83"/>
      <c r="P23" s="83"/>
      <c r="Q23" s="83"/>
      <c r="R23" s="83"/>
      <c r="S23" s="129"/>
      <c r="T23" s="81"/>
      <c r="U23" s="81"/>
      <c r="V23" s="81"/>
      <c r="W23" s="81"/>
      <c r="X23" s="81"/>
      <c r="Y23" s="81"/>
      <c r="Z23" s="81"/>
      <c r="AA23" s="81"/>
      <c r="AB23" s="81"/>
      <c r="AC23" s="81"/>
    </row>
    <row r="24" spans="1:29" ht="18" customHeight="1" x14ac:dyDescent="0.25">
      <c r="A24" s="92" t="s">
        <v>151</v>
      </c>
      <c r="B24" s="83"/>
      <c r="C24" s="128"/>
      <c r="D24" s="83"/>
      <c r="E24" s="128"/>
      <c r="F24" s="83"/>
      <c r="G24" s="128"/>
      <c r="H24" s="83"/>
      <c r="I24" s="128"/>
      <c r="J24" s="83"/>
      <c r="K24" s="128"/>
      <c r="L24" s="83"/>
      <c r="M24" s="128"/>
      <c r="N24" s="83"/>
      <c r="O24" s="128"/>
      <c r="P24" s="83"/>
      <c r="Q24" s="128"/>
      <c r="R24" s="83"/>
      <c r="S24" s="130"/>
      <c r="T24" s="81"/>
      <c r="U24" s="81"/>
      <c r="V24" s="81"/>
      <c r="W24" s="81"/>
      <c r="X24" s="81"/>
      <c r="Y24" s="81"/>
      <c r="Z24" s="81"/>
      <c r="AA24" s="81"/>
      <c r="AB24" s="81"/>
      <c r="AC24" s="81"/>
    </row>
    <row r="25" spans="1:29" ht="18" customHeight="1" x14ac:dyDescent="0.25">
      <c r="A25" s="92" t="s">
        <v>121</v>
      </c>
      <c r="B25" s="83"/>
      <c r="C25" s="128"/>
      <c r="D25" s="83"/>
      <c r="E25" s="128"/>
      <c r="F25" s="83"/>
      <c r="G25" s="128"/>
      <c r="H25" s="83"/>
      <c r="I25" s="128"/>
      <c r="J25" s="83"/>
      <c r="K25" s="128"/>
      <c r="L25" s="83"/>
      <c r="M25" s="128"/>
      <c r="N25" s="83"/>
      <c r="O25" s="128"/>
      <c r="P25" s="83"/>
      <c r="Q25" s="128"/>
      <c r="R25" s="83"/>
      <c r="S25" s="130"/>
      <c r="T25" s="81"/>
      <c r="U25" s="81"/>
      <c r="V25" s="81"/>
      <c r="W25" s="81"/>
      <c r="X25" s="81"/>
      <c r="Y25" s="81"/>
      <c r="Z25" s="81"/>
      <c r="AA25" s="81"/>
      <c r="AB25" s="81"/>
      <c r="AC25" s="81"/>
    </row>
    <row r="26" spans="1:29" ht="18" customHeight="1" x14ac:dyDescent="0.25">
      <c r="A26" s="92" t="s">
        <v>122</v>
      </c>
      <c r="B26" s="83"/>
      <c r="C26" s="128"/>
      <c r="D26" s="83"/>
      <c r="E26" s="128"/>
      <c r="F26" s="83"/>
      <c r="G26" s="128"/>
      <c r="H26" s="83"/>
      <c r="I26" s="128"/>
      <c r="J26" s="83"/>
      <c r="K26" s="128"/>
      <c r="L26" s="83"/>
      <c r="M26" s="128"/>
      <c r="N26" s="83"/>
      <c r="O26" s="128"/>
      <c r="P26" s="83"/>
      <c r="Q26" s="128"/>
      <c r="R26" s="83"/>
      <c r="S26" s="130"/>
      <c r="T26" s="81"/>
      <c r="U26" s="81"/>
      <c r="V26" s="81"/>
      <c r="W26" s="81"/>
      <c r="X26" s="81"/>
      <c r="Y26" s="81"/>
      <c r="Z26" s="81"/>
      <c r="AA26" s="81"/>
      <c r="AB26" s="81"/>
      <c r="AC26" s="81"/>
    </row>
    <row r="27" spans="1:29" ht="18" customHeight="1" x14ac:dyDescent="0.25">
      <c r="A27" s="92" t="s">
        <v>123</v>
      </c>
      <c r="B27" s="83"/>
      <c r="C27" s="128"/>
      <c r="D27" s="83"/>
      <c r="E27" s="128"/>
      <c r="F27" s="83"/>
      <c r="G27" s="128"/>
      <c r="H27" s="83"/>
      <c r="I27" s="128"/>
      <c r="J27" s="83"/>
      <c r="K27" s="128"/>
      <c r="L27" s="83"/>
      <c r="M27" s="128"/>
      <c r="N27" s="83"/>
      <c r="O27" s="128"/>
      <c r="P27" s="83"/>
      <c r="Q27" s="128"/>
      <c r="R27" s="83"/>
      <c r="S27" s="130"/>
      <c r="T27" s="81"/>
      <c r="U27" s="81"/>
      <c r="V27" s="81"/>
      <c r="W27" s="81"/>
      <c r="X27" s="81"/>
      <c r="Y27" s="81"/>
      <c r="Z27" s="81"/>
      <c r="AA27" s="81"/>
      <c r="AB27" s="81"/>
      <c r="AC27" s="81"/>
    </row>
    <row r="28" spans="1:29" ht="18" customHeight="1" x14ac:dyDescent="0.25">
      <c r="A28" s="92" t="s">
        <v>124</v>
      </c>
      <c r="B28" s="83"/>
      <c r="C28" s="128"/>
      <c r="D28" s="83"/>
      <c r="E28" s="128"/>
      <c r="F28" s="83"/>
      <c r="G28" s="128"/>
      <c r="H28" s="83"/>
      <c r="I28" s="128"/>
      <c r="J28" s="83"/>
      <c r="K28" s="128"/>
      <c r="L28" s="83"/>
      <c r="M28" s="128"/>
      <c r="N28" s="83"/>
      <c r="O28" s="128"/>
      <c r="P28" s="83"/>
      <c r="Q28" s="128"/>
      <c r="R28" s="83"/>
      <c r="S28" s="130"/>
      <c r="T28" s="81"/>
      <c r="U28" s="81"/>
      <c r="V28" s="81"/>
      <c r="W28" s="81"/>
      <c r="X28" s="81"/>
      <c r="Y28" s="81"/>
      <c r="Z28" s="81"/>
      <c r="AA28" s="81"/>
      <c r="AB28" s="81"/>
      <c r="AC28" s="81"/>
    </row>
    <row r="29" spans="1:29" ht="18" customHeight="1" x14ac:dyDescent="0.25">
      <c r="A29" s="82" t="s">
        <v>21</v>
      </c>
      <c r="B29" s="42">
        <f>SUM(B23:B28)</f>
        <v>0</v>
      </c>
      <c r="C29" s="42">
        <f t="shared" ref="C29:S29" si="0">SUM(C23:C28)</f>
        <v>0</v>
      </c>
      <c r="D29" s="42">
        <f t="shared" si="0"/>
        <v>0</v>
      </c>
      <c r="E29" s="42">
        <f t="shared" si="0"/>
        <v>0</v>
      </c>
      <c r="F29" s="42">
        <f t="shared" si="0"/>
        <v>0</v>
      </c>
      <c r="G29" s="42">
        <f t="shared" si="0"/>
        <v>0</v>
      </c>
      <c r="H29" s="42">
        <f t="shared" si="0"/>
        <v>0</v>
      </c>
      <c r="I29" s="42">
        <f t="shared" si="0"/>
        <v>0</v>
      </c>
      <c r="J29" s="42">
        <f t="shared" si="0"/>
        <v>0</v>
      </c>
      <c r="K29" s="42">
        <f t="shared" si="0"/>
        <v>0</v>
      </c>
      <c r="L29" s="42">
        <f t="shared" si="0"/>
        <v>0</v>
      </c>
      <c r="M29" s="42">
        <f t="shared" si="0"/>
        <v>0</v>
      </c>
      <c r="N29" s="42">
        <f t="shared" si="0"/>
        <v>0</v>
      </c>
      <c r="O29" s="42">
        <f t="shared" si="0"/>
        <v>0</v>
      </c>
      <c r="P29" s="42">
        <f t="shared" si="0"/>
        <v>0</v>
      </c>
      <c r="Q29" s="42">
        <f t="shared" si="0"/>
        <v>0</v>
      </c>
      <c r="R29" s="42">
        <f t="shared" si="0"/>
        <v>0</v>
      </c>
      <c r="S29" s="42">
        <f t="shared" si="0"/>
        <v>0</v>
      </c>
      <c r="T29" s="81"/>
      <c r="U29" s="81"/>
      <c r="V29" s="81"/>
      <c r="W29" s="81"/>
      <c r="X29" s="81"/>
      <c r="Y29" s="81"/>
      <c r="Z29" s="81"/>
      <c r="AA29" s="81"/>
      <c r="AB29" s="81"/>
      <c r="AC29" s="81"/>
    </row>
    <row r="30" spans="1:29" ht="18" customHeight="1" x14ac:dyDescent="0.25">
      <c r="A30" s="91" t="s">
        <v>89</v>
      </c>
      <c r="B30" s="90"/>
      <c r="C30" s="90"/>
      <c r="D30" s="90"/>
      <c r="E30" s="90"/>
      <c r="F30" s="90"/>
      <c r="G30" s="90"/>
      <c r="H30" s="90"/>
      <c r="I30" s="90"/>
      <c r="J30" s="90"/>
      <c r="K30" s="90"/>
      <c r="L30" s="90"/>
      <c r="M30" s="90"/>
      <c r="N30" s="90"/>
      <c r="O30" s="90"/>
      <c r="P30" s="90"/>
      <c r="Q30" s="90"/>
      <c r="R30" s="90"/>
      <c r="S30" s="131"/>
      <c r="T30" s="81"/>
      <c r="U30" s="81"/>
      <c r="V30" s="81"/>
      <c r="W30" s="81"/>
      <c r="X30" s="81"/>
      <c r="Y30" s="81"/>
      <c r="Z30" s="81"/>
      <c r="AA30" s="81"/>
      <c r="AB30" s="81"/>
      <c r="AC30" s="81"/>
    </row>
    <row r="31" spans="1:29" ht="18" customHeight="1" x14ac:dyDescent="0.25">
      <c r="A31" s="91" t="s">
        <v>90</v>
      </c>
      <c r="B31" s="90"/>
      <c r="C31" s="90"/>
      <c r="D31" s="90"/>
      <c r="E31" s="90"/>
      <c r="F31" s="90"/>
      <c r="G31" s="90"/>
      <c r="H31" s="90"/>
      <c r="I31" s="90"/>
      <c r="J31" s="90"/>
      <c r="K31" s="90"/>
      <c r="L31" s="90"/>
      <c r="M31" s="90"/>
      <c r="N31" s="90"/>
      <c r="O31" s="90"/>
      <c r="P31" s="90"/>
      <c r="Q31" s="90"/>
      <c r="R31" s="90"/>
      <c r="S31" s="131"/>
      <c r="T31" s="81"/>
      <c r="U31" s="81"/>
      <c r="V31" s="81"/>
      <c r="W31" s="81"/>
      <c r="X31" s="81"/>
      <c r="Y31" s="81"/>
      <c r="Z31" s="81"/>
      <c r="AA31" s="81"/>
      <c r="AB31" s="81"/>
      <c r="AC31" s="81"/>
    </row>
    <row r="32" spans="1:29" ht="18" customHeight="1" x14ac:dyDescent="0.25">
      <c r="A32" s="81"/>
      <c r="B32" s="81"/>
      <c r="C32" s="81"/>
      <c r="D32" s="81"/>
      <c r="F32" s="81"/>
      <c r="H32" s="81"/>
      <c r="J32" s="89"/>
      <c r="L32" s="89"/>
      <c r="N32" s="89"/>
      <c r="P32" s="81"/>
      <c r="R32" s="81"/>
      <c r="S32" s="81"/>
      <c r="T32" s="81"/>
      <c r="U32" s="81"/>
      <c r="V32" s="81"/>
      <c r="W32" s="81"/>
      <c r="X32" s="81"/>
      <c r="Y32" s="81"/>
      <c r="Z32" s="81"/>
      <c r="AA32" s="81"/>
      <c r="AB32" s="81"/>
    </row>
    <row r="33" spans="1:29" ht="18" customHeight="1" x14ac:dyDescent="0.25">
      <c r="A33" s="88" t="s">
        <v>152</v>
      </c>
      <c r="B33" s="87">
        <f>'Firm Background'!$B$24</f>
        <v>46112</v>
      </c>
      <c r="C33" s="87" t="str">
        <f>$B$5</f>
        <v>Russell 1000 Value</v>
      </c>
      <c r="D33" s="87">
        <f>'Firm Background'!C$24</f>
        <v>46022</v>
      </c>
      <c r="E33" s="87" t="str">
        <f>$B$5</f>
        <v>Russell 1000 Value</v>
      </c>
      <c r="F33" s="87">
        <f>'Firm Background'!D$24</f>
        <v>45657</v>
      </c>
      <c r="G33" s="87" t="str">
        <f>$B$5</f>
        <v>Russell 1000 Value</v>
      </c>
      <c r="H33" s="87">
        <f>'Firm Background'!E$24</f>
        <v>45291</v>
      </c>
      <c r="I33" s="87" t="str">
        <f>$B$5</f>
        <v>Russell 1000 Value</v>
      </c>
      <c r="J33" s="87">
        <f>'Firm Background'!F$24</f>
        <v>44926</v>
      </c>
      <c r="K33" s="87" t="str">
        <f>$B$5</f>
        <v>Russell 1000 Value</v>
      </c>
      <c r="L33" s="87">
        <f>'Firm Background'!G$24</f>
        <v>44561</v>
      </c>
      <c r="M33" s="87" t="str">
        <f>$B$5</f>
        <v>Russell 1000 Value</v>
      </c>
      <c r="N33" s="87">
        <f>'Firm Background'!H$24</f>
        <v>44196</v>
      </c>
      <c r="O33" s="87" t="str">
        <f>$B$5</f>
        <v>Russell 1000 Value</v>
      </c>
      <c r="P33" s="87">
        <f>'Firm Background'!I$24</f>
        <v>43830</v>
      </c>
      <c r="Q33" s="87" t="str">
        <f>$B$5</f>
        <v>Russell 1000 Value</v>
      </c>
      <c r="R33" s="87">
        <f>'Firm Background'!J$24</f>
        <v>43465</v>
      </c>
      <c r="S33" s="87" t="s">
        <v>171</v>
      </c>
      <c r="T33" s="81"/>
      <c r="U33" s="81"/>
      <c r="V33" s="81"/>
      <c r="W33" s="81"/>
      <c r="X33" s="81"/>
      <c r="Y33" s="81"/>
      <c r="Z33" s="81"/>
      <c r="AA33" s="81"/>
      <c r="AB33" s="81"/>
    </row>
    <row r="34" spans="1:29" ht="18" customHeight="1" x14ac:dyDescent="0.25">
      <c r="A34" s="86" t="s">
        <v>192</v>
      </c>
      <c r="B34" s="83"/>
      <c r="C34" s="83"/>
      <c r="D34" s="83"/>
      <c r="E34" s="83"/>
      <c r="F34" s="83"/>
      <c r="G34" s="83"/>
      <c r="H34" s="83"/>
      <c r="I34" s="83"/>
      <c r="J34" s="83"/>
      <c r="K34" s="83"/>
      <c r="L34" s="83"/>
      <c r="M34" s="83"/>
      <c r="N34" s="83"/>
      <c r="O34" s="83"/>
      <c r="P34" s="83"/>
      <c r="Q34" s="83"/>
      <c r="R34" s="83"/>
      <c r="S34" s="83"/>
      <c r="T34" s="81"/>
      <c r="U34" s="81"/>
      <c r="V34" s="81"/>
      <c r="W34" s="81"/>
      <c r="X34" s="81"/>
      <c r="Y34" s="81"/>
      <c r="Z34" s="81"/>
      <c r="AA34" s="81"/>
      <c r="AB34" s="81"/>
    </row>
    <row r="35" spans="1:29" ht="18" customHeight="1" x14ac:dyDescent="0.25">
      <c r="A35" s="86" t="s">
        <v>96</v>
      </c>
      <c r="B35" s="83"/>
      <c r="C35" s="128"/>
      <c r="D35" s="83"/>
      <c r="E35" s="128"/>
      <c r="F35" s="83"/>
      <c r="G35" s="128"/>
      <c r="H35" s="83"/>
      <c r="I35" s="128"/>
      <c r="J35" s="83"/>
      <c r="K35" s="128"/>
      <c r="L35" s="83"/>
      <c r="M35" s="128"/>
      <c r="N35" s="83"/>
      <c r="O35" s="128"/>
      <c r="P35" s="83"/>
      <c r="Q35" s="128"/>
      <c r="R35" s="83"/>
      <c r="S35" s="83"/>
      <c r="T35" s="81"/>
      <c r="U35" s="81"/>
      <c r="V35" s="81"/>
      <c r="W35" s="81"/>
      <c r="X35" s="81"/>
      <c r="Y35" s="81"/>
      <c r="Z35" s="81"/>
      <c r="AA35" s="81"/>
      <c r="AB35" s="81"/>
    </row>
    <row r="36" spans="1:29" ht="18" customHeight="1" x14ac:dyDescent="0.25">
      <c r="A36" s="85" t="s">
        <v>97</v>
      </c>
      <c r="B36" s="83"/>
      <c r="C36" s="128"/>
      <c r="D36" s="83"/>
      <c r="E36" s="128"/>
      <c r="F36" s="83"/>
      <c r="G36" s="128"/>
      <c r="H36" s="83"/>
      <c r="I36" s="128"/>
      <c r="J36" s="83"/>
      <c r="K36" s="128"/>
      <c r="L36" s="83"/>
      <c r="M36" s="128"/>
      <c r="N36" s="83"/>
      <c r="O36" s="128"/>
      <c r="P36" s="83"/>
      <c r="Q36" s="128"/>
      <c r="R36" s="83"/>
      <c r="S36" s="83"/>
      <c r="T36" s="81"/>
      <c r="U36" s="81"/>
      <c r="V36" s="81"/>
      <c r="W36" s="81"/>
      <c r="X36" s="81"/>
      <c r="Y36" s="81"/>
      <c r="Z36" s="81"/>
      <c r="AA36" s="81"/>
      <c r="AB36" s="81"/>
    </row>
    <row r="37" spans="1:29" ht="18" customHeight="1" x14ac:dyDescent="0.25">
      <c r="A37" s="85" t="s">
        <v>98</v>
      </c>
      <c r="B37" s="83"/>
      <c r="C37" s="128"/>
      <c r="D37" s="83"/>
      <c r="E37" s="128"/>
      <c r="F37" s="83"/>
      <c r="G37" s="128"/>
      <c r="H37" s="83"/>
      <c r="I37" s="128"/>
      <c r="J37" s="83"/>
      <c r="K37" s="128"/>
      <c r="L37" s="83"/>
      <c r="M37" s="128"/>
      <c r="N37" s="83"/>
      <c r="O37" s="128"/>
      <c r="P37" s="83"/>
      <c r="Q37" s="128"/>
      <c r="R37" s="83"/>
      <c r="S37" s="83"/>
      <c r="T37" s="81"/>
      <c r="U37" s="81"/>
      <c r="V37" s="81"/>
      <c r="W37" s="81"/>
      <c r="X37" s="81"/>
      <c r="Y37" s="81"/>
      <c r="Z37" s="81"/>
      <c r="AA37" s="81"/>
      <c r="AB37" s="81"/>
      <c r="AC37" s="81"/>
    </row>
    <row r="38" spans="1:29" ht="18" customHeight="1" x14ac:dyDescent="0.25">
      <c r="A38" s="85" t="s">
        <v>99</v>
      </c>
      <c r="B38" s="83"/>
      <c r="C38" s="128"/>
      <c r="D38" s="83"/>
      <c r="E38" s="128"/>
      <c r="F38" s="83"/>
      <c r="G38" s="128"/>
      <c r="H38" s="83"/>
      <c r="I38" s="128"/>
      <c r="J38" s="83"/>
      <c r="K38" s="128"/>
      <c r="L38" s="83"/>
      <c r="M38" s="128"/>
      <c r="N38" s="83"/>
      <c r="O38" s="128"/>
      <c r="P38" s="83"/>
      <c r="Q38" s="128"/>
      <c r="R38" s="83"/>
      <c r="S38" s="83"/>
      <c r="T38" s="81"/>
      <c r="U38" s="81"/>
      <c r="V38" s="81"/>
      <c r="W38" s="81"/>
      <c r="X38" s="81"/>
      <c r="Y38" s="81"/>
      <c r="Z38" s="81"/>
      <c r="AA38" s="81"/>
      <c r="AB38" s="81"/>
      <c r="AC38" s="81"/>
    </row>
    <row r="39" spans="1:29" ht="18" customHeight="1" x14ac:dyDescent="0.25">
      <c r="A39" s="85" t="s">
        <v>100</v>
      </c>
      <c r="B39" s="83"/>
      <c r="C39" s="128"/>
      <c r="D39" s="83"/>
      <c r="E39" s="128"/>
      <c r="F39" s="83"/>
      <c r="G39" s="128"/>
      <c r="H39" s="83"/>
      <c r="I39" s="128"/>
      <c r="J39" s="83"/>
      <c r="K39" s="128"/>
      <c r="L39" s="83"/>
      <c r="M39" s="128"/>
      <c r="N39" s="83"/>
      <c r="O39" s="128"/>
      <c r="P39" s="83"/>
      <c r="Q39" s="128"/>
      <c r="R39" s="83"/>
      <c r="S39" s="83"/>
      <c r="T39" s="81"/>
      <c r="U39" s="81"/>
      <c r="V39" s="81"/>
      <c r="W39" s="81"/>
      <c r="X39" s="81"/>
      <c r="Y39" s="81"/>
      <c r="Z39" s="81"/>
      <c r="AA39" s="81"/>
      <c r="AB39" s="81"/>
      <c r="AC39" s="81"/>
    </row>
    <row r="40" spans="1:29" ht="18" customHeight="1" x14ac:dyDescent="0.25">
      <c r="A40" s="85" t="s">
        <v>101</v>
      </c>
      <c r="B40" s="83"/>
      <c r="C40" s="128"/>
      <c r="D40" s="83"/>
      <c r="E40" s="128"/>
      <c r="F40" s="83"/>
      <c r="G40" s="128"/>
      <c r="H40" s="83"/>
      <c r="I40" s="128"/>
      <c r="J40" s="83"/>
      <c r="K40" s="128"/>
      <c r="L40" s="83"/>
      <c r="M40" s="128"/>
      <c r="N40" s="83"/>
      <c r="O40" s="128"/>
      <c r="P40" s="83"/>
      <c r="Q40" s="128"/>
      <c r="R40" s="83"/>
      <c r="S40" s="83"/>
      <c r="T40" s="81"/>
      <c r="U40" s="81"/>
      <c r="V40" s="81"/>
      <c r="W40" s="81"/>
      <c r="X40" s="81"/>
      <c r="Y40" s="81"/>
      <c r="Z40" s="81"/>
      <c r="AA40" s="81"/>
      <c r="AB40" s="81"/>
      <c r="AC40" s="81"/>
    </row>
    <row r="41" spans="1:29" ht="18" customHeight="1" x14ac:dyDescent="0.25">
      <c r="A41" s="85" t="s">
        <v>102</v>
      </c>
      <c r="B41" s="83"/>
      <c r="C41" s="128"/>
      <c r="D41" s="83"/>
      <c r="E41" s="128"/>
      <c r="F41" s="83"/>
      <c r="G41" s="128"/>
      <c r="H41" s="83"/>
      <c r="I41" s="128"/>
      <c r="J41" s="83"/>
      <c r="K41" s="128"/>
      <c r="L41" s="83"/>
      <c r="M41" s="128"/>
      <c r="N41" s="83"/>
      <c r="O41" s="128"/>
      <c r="P41" s="83"/>
      <c r="Q41" s="128"/>
      <c r="R41" s="83"/>
      <c r="S41" s="83"/>
      <c r="T41" s="81"/>
      <c r="U41" s="81"/>
      <c r="V41" s="81"/>
      <c r="W41" s="81"/>
      <c r="X41" s="81"/>
      <c r="Y41" s="81"/>
      <c r="Z41" s="81"/>
      <c r="AA41" s="81"/>
      <c r="AB41" s="81"/>
      <c r="AC41" s="81"/>
    </row>
    <row r="42" spans="1:29" ht="18" customHeight="1" x14ac:dyDescent="0.25">
      <c r="A42" s="85" t="s">
        <v>103</v>
      </c>
      <c r="B42" s="83"/>
      <c r="C42" s="128"/>
      <c r="D42" s="83"/>
      <c r="E42" s="128"/>
      <c r="F42" s="83"/>
      <c r="G42" s="128"/>
      <c r="H42" s="83"/>
      <c r="I42" s="128"/>
      <c r="J42" s="83"/>
      <c r="K42" s="128"/>
      <c r="L42" s="83"/>
      <c r="M42" s="128"/>
      <c r="N42" s="83"/>
      <c r="O42" s="128"/>
      <c r="P42" s="83"/>
      <c r="Q42" s="128"/>
      <c r="R42" s="83"/>
      <c r="S42" s="83"/>
      <c r="T42" s="81"/>
      <c r="U42" s="81"/>
      <c r="V42" s="81"/>
      <c r="W42" s="81"/>
      <c r="X42" s="81"/>
      <c r="Y42" s="81"/>
      <c r="Z42" s="81"/>
      <c r="AA42" s="81"/>
      <c r="AB42" s="81"/>
      <c r="AC42" s="81"/>
    </row>
    <row r="43" spans="1:29" ht="18" customHeight="1" x14ac:dyDescent="0.25">
      <c r="A43" s="85" t="s">
        <v>162</v>
      </c>
      <c r="B43" s="83"/>
      <c r="C43" s="128"/>
      <c r="D43" s="83"/>
      <c r="E43" s="128"/>
      <c r="F43" s="83"/>
      <c r="G43" s="128"/>
      <c r="H43" s="83"/>
      <c r="I43" s="128"/>
      <c r="J43" s="83"/>
      <c r="K43" s="128"/>
      <c r="L43" s="83"/>
      <c r="M43" s="128"/>
      <c r="N43" s="83"/>
      <c r="O43" s="128"/>
      <c r="P43" s="83"/>
      <c r="Q43" s="128"/>
      <c r="R43" s="83"/>
      <c r="S43" s="83"/>
      <c r="T43" s="81"/>
      <c r="U43" s="81"/>
      <c r="V43" s="81"/>
      <c r="W43" s="81"/>
      <c r="X43" s="81"/>
      <c r="Y43" s="81"/>
      <c r="Z43" s="81"/>
      <c r="AA43" s="81"/>
      <c r="AB43" s="81"/>
      <c r="AC43" s="81"/>
    </row>
    <row r="44" spans="1:29" ht="18" customHeight="1" x14ac:dyDescent="0.25">
      <c r="A44" s="85" t="s">
        <v>104</v>
      </c>
      <c r="B44" s="83"/>
      <c r="C44" s="128"/>
      <c r="D44" s="83"/>
      <c r="E44" s="128"/>
      <c r="F44" s="83"/>
      <c r="G44" s="128"/>
      <c r="H44" s="83"/>
      <c r="I44" s="128"/>
      <c r="J44" s="83"/>
      <c r="K44" s="128"/>
      <c r="L44" s="83"/>
      <c r="M44" s="128"/>
      <c r="N44" s="83"/>
      <c r="O44" s="128"/>
      <c r="P44" s="83"/>
      <c r="Q44" s="128"/>
      <c r="R44" s="83"/>
      <c r="S44" s="83"/>
      <c r="T44" s="81"/>
      <c r="U44" s="81"/>
      <c r="V44" s="81"/>
      <c r="W44" s="81"/>
      <c r="X44" s="81"/>
      <c r="Y44" s="81"/>
      <c r="Z44" s="81"/>
      <c r="AA44" s="81"/>
      <c r="AB44" s="81"/>
      <c r="AC44" s="81"/>
    </row>
    <row r="45" spans="1:29" ht="18" customHeight="1" x14ac:dyDescent="0.25">
      <c r="A45" s="84" t="s">
        <v>105</v>
      </c>
      <c r="B45" s="83"/>
      <c r="C45" s="128"/>
      <c r="D45" s="83"/>
      <c r="E45" s="128"/>
      <c r="F45" s="83"/>
      <c r="G45" s="128"/>
      <c r="H45" s="83"/>
      <c r="I45" s="128"/>
      <c r="J45" s="83"/>
      <c r="K45" s="128"/>
      <c r="L45" s="83"/>
      <c r="M45" s="128"/>
      <c r="N45" s="83"/>
      <c r="O45" s="128"/>
      <c r="P45" s="83"/>
      <c r="Q45" s="128"/>
      <c r="R45" s="83"/>
      <c r="S45" s="83"/>
      <c r="T45" s="81"/>
      <c r="U45" s="81"/>
      <c r="V45" s="81"/>
      <c r="W45" s="81"/>
      <c r="X45" s="81"/>
      <c r="Y45" s="81"/>
      <c r="Z45" s="81"/>
      <c r="AA45" s="81"/>
      <c r="AB45" s="81"/>
      <c r="AC45" s="81"/>
    </row>
    <row r="46" spans="1:29" ht="18" customHeight="1" x14ac:dyDescent="0.25">
      <c r="A46" s="82" t="s">
        <v>21</v>
      </c>
      <c r="B46" s="42">
        <f>SUM(B34:B45)</f>
        <v>0</v>
      </c>
      <c r="C46" s="42">
        <f t="shared" ref="C46:S46" si="1">SUM(C34:C45)</f>
        <v>0</v>
      </c>
      <c r="D46" s="42">
        <f t="shared" si="1"/>
        <v>0</v>
      </c>
      <c r="E46" s="42">
        <f t="shared" si="1"/>
        <v>0</v>
      </c>
      <c r="F46" s="42">
        <f t="shared" si="1"/>
        <v>0</v>
      </c>
      <c r="G46" s="42">
        <f t="shared" si="1"/>
        <v>0</v>
      </c>
      <c r="H46" s="42">
        <f t="shared" si="1"/>
        <v>0</v>
      </c>
      <c r="I46" s="42">
        <f t="shared" si="1"/>
        <v>0</v>
      </c>
      <c r="J46" s="42">
        <f t="shared" si="1"/>
        <v>0</v>
      </c>
      <c r="K46" s="42">
        <f t="shared" si="1"/>
        <v>0</v>
      </c>
      <c r="L46" s="42">
        <f t="shared" si="1"/>
        <v>0</v>
      </c>
      <c r="M46" s="42">
        <f t="shared" si="1"/>
        <v>0</v>
      </c>
      <c r="N46" s="42">
        <f t="shared" si="1"/>
        <v>0</v>
      </c>
      <c r="O46" s="42">
        <f t="shared" si="1"/>
        <v>0</v>
      </c>
      <c r="P46" s="42">
        <f t="shared" si="1"/>
        <v>0</v>
      </c>
      <c r="Q46" s="42">
        <f t="shared" si="1"/>
        <v>0</v>
      </c>
      <c r="R46" s="42">
        <f t="shared" si="1"/>
        <v>0</v>
      </c>
      <c r="S46" s="42">
        <f t="shared" si="1"/>
        <v>0</v>
      </c>
      <c r="T46" s="81"/>
      <c r="U46" s="81"/>
      <c r="V46" s="81"/>
      <c r="W46" s="81"/>
      <c r="X46" s="81"/>
      <c r="Y46" s="81"/>
      <c r="Z46" s="81"/>
      <c r="AA46" s="81"/>
      <c r="AB46" s="81"/>
      <c r="AC46" s="81"/>
    </row>
    <row r="47" spans="1:29" ht="18" customHeight="1" x14ac:dyDescent="0.25">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row>
    <row r="48" spans="1:29" ht="18" customHeight="1" x14ac:dyDescent="0.25">
      <c r="A48" s="173" t="s">
        <v>10</v>
      </c>
      <c r="B48" s="173"/>
      <c r="C48" s="173"/>
      <c r="D48" s="173"/>
      <c r="E48" s="173"/>
      <c r="F48" s="173"/>
      <c r="G48" s="81"/>
      <c r="H48" s="81"/>
      <c r="I48" s="81"/>
      <c r="J48" s="81"/>
    </row>
    <row r="49" spans="1:10" ht="18" customHeight="1" x14ac:dyDescent="0.25">
      <c r="A49" s="174"/>
      <c r="B49" s="175"/>
      <c r="C49" s="175"/>
      <c r="D49" s="175"/>
      <c r="E49" s="175"/>
      <c r="F49" s="176"/>
      <c r="G49" s="81"/>
      <c r="H49" s="81"/>
      <c r="I49" s="81"/>
      <c r="J49" s="81"/>
    </row>
    <row r="50" spans="1:10" ht="18" customHeight="1" x14ac:dyDescent="0.25">
      <c r="A50" s="177"/>
      <c r="B50" s="178"/>
      <c r="C50" s="178"/>
      <c r="D50" s="178"/>
      <c r="E50" s="178"/>
      <c r="F50" s="179"/>
      <c r="G50" s="81"/>
      <c r="H50" s="81"/>
      <c r="I50" s="81"/>
      <c r="J50" s="81"/>
    </row>
    <row r="51" spans="1:10" ht="18" customHeight="1" x14ac:dyDescent="0.25">
      <c r="A51" s="177"/>
      <c r="B51" s="178"/>
      <c r="C51" s="178"/>
      <c r="D51" s="178"/>
      <c r="E51" s="178"/>
      <c r="F51" s="179"/>
      <c r="G51" s="81"/>
      <c r="H51" s="81"/>
      <c r="I51" s="81"/>
      <c r="J51" s="81"/>
    </row>
    <row r="52" spans="1:10" ht="18" customHeight="1" x14ac:dyDescent="0.25">
      <c r="A52" s="177"/>
      <c r="B52" s="178"/>
      <c r="C52" s="178"/>
      <c r="D52" s="178"/>
      <c r="E52" s="178"/>
      <c r="F52" s="179"/>
      <c r="G52" s="81"/>
      <c r="H52" s="81"/>
      <c r="I52" s="81"/>
      <c r="J52" s="81"/>
    </row>
    <row r="53" spans="1:10" ht="18" customHeight="1" x14ac:dyDescent="0.25">
      <c r="A53" s="177"/>
      <c r="B53" s="178"/>
      <c r="C53" s="178"/>
      <c r="D53" s="178"/>
      <c r="E53" s="178"/>
      <c r="F53" s="179"/>
      <c r="G53" s="81"/>
      <c r="H53" s="81"/>
      <c r="I53" s="81"/>
      <c r="J53" s="81"/>
    </row>
    <row r="54" spans="1:10" ht="18" customHeight="1" x14ac:dyDescent="0.25">
      <c r="A54" s="177"/>
      <c r="B54" s="178"/>
      <c r="C54" s="178"/>
      <c r="D54" s="178"/>
      <c r="E54" s="178"/>
      <c r="F54" s="179"/>
      <c r="G54" s="81"/>
      <c r="H54" s="81"/>
      <c r="I54" s="81"/>
      <c r="J54" s="81"/>
    </row>
    <row r="55" spans="1:10" ht="18" customHeight="1" x14ac:dyDescent="0.25">
      <c r="A55" s="177"/>
      <c r="B55" s="178"/>
      <c r="C55" s="178"/>
      <c r="D55" s="178"/>
      <c r="E55" s="178"/>
      <c r="F55" s="179"/>
      <c r="G55" s="81"/>
      <c r="H55" s="81"/>
      <c r="I55" s="81"/>
      <c r="J55" s="81"/>
    </row>
    <row r="56" spans="1:10" ht="18" customHeight="1" x14ac:dyDescent="0.25">
      <c r="A56" s="177"/>
      <c r="B56" s="178"/>
      <c r="C56" s="178"/>
      <c r="D56" s="178"/>
      <c r="E56" s="178"/>
      <c r="F56" s="179"/>
      <c r="G56" s="81"/>
      <c r="H56" s="81"/>
      <c r="I56" s="81"/>
      <c r="J56" s="81"/>
    </row>
    <row r="57" spans="1:10" ht="18" customHeight="1" x14ac:dyDescent="0.25">
      <c r="A57" s="177"/>
      <c r="B57" s="178"/>
      <c r="C57" s="178"/>
      <c r="D57" s="178"/>
      <c r="E57" s="178"/>
      <c r="F57" s="179"/>
      <c r="G57" s="81"/>
      <c r="H57" s="81"/>
      <c r="I57" s="81"/>
      <c r="J57" s="81"/>
    </row>
    <row r="58" spans="1:10" ht="18" customHeight="1" x14ac:dyDescent="0.25">
      <c r="A58" s="177"/>
      <c r="B58" s="178"/>
      <c r="C58" s="178"/>
      <c r="D58" s="178"/>
      <c r="E58" s="178"/>
      <c r="F58" s="179"/>
      <c r="G58" s="81"/>
      <c r="H58" s="81"/>
      <c r="I58" s="81"/>
      <c r="J58" s="81"/>
    </row>
    <row r="59" spans="1:10" ht="18" customHeight="1" x14ac:dyDescent="0.25">
      <c r="A59" s="177"/>
      <c r="B59" s="178"/>
      <c r="C59" s="178"/>
      <c r="D59" s="178"/>
      <c r="E59" s="178"/>
      <c r="F59" s="179"/>
      <c r="G59" s="81"/>
      <c r="H59" s="81"/>
      <c r="I59" s="81"/>
      <c r="J59" s="81"/>
    </row>
    <row r="60" spans="1:10" ht="18" customHeight="1" x14ac:dyDescent="0.25">
      <c r="A60" s="180"/>
      <c r="B60" s="181"/>
      <c r="C60" s="181"/>
      <c r="D60" s="181"/>
      <c r="E60" s="181"/>
      <c r="F60" s="182"/>
      <c r="G60" s="81"/>
      <c r="H60" s="81"/>
      <c r="I60" s="81"/>
      <c r="J60" s="81"/>
    </row>
    <row r="61" spans="1:10" ht="18" customHeight="1" x14ac:dyDescent="0.25">
      <c r="G61" s="81"/>
      <c r="H61" s="81"/>
      <c r="I61" s="81"/>
    </row>
    <row r="62" spans="1:10" ht="18" customHeight="1" x14ac:dyDescent="0.25"/>
    <row r="63" spans="1:10" ht="18" customHeight="1" x14ac:dyDescent="0.25"/>
    <row r="64" spans="1:1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sheetData>
  <mergeCells count="2">
    <mergeCell ref="A48:F48"/>
    <mergeCell ref="A49:F60"/>
  </mergeCells>
  <pageMargins left="0.75" right="0.75" top="1" bottom="1" header="0.5" footer="0.5"/>
  <pageSetup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sheetPr>
  <dimension ref="A1:K160"/>
  <sheetViews>
    <sheetView showGridLines="0" workbookViewId="0">
      <selection activeCell="B7" sqref="B7"/>
    </sheetView>
  </sheetViews>
  <sheetFormatPr defaultColWidth="9.109375" defaultRowHeight="13.2" x14ac:dyDescent="0.25"/>
  <cols>
    <col min="1" max="1" width="40.5546875" customWidth="1"/>
    <col min="2" max="7" width="20.6640625" customWidth="1"/>
    <col min="8" max="30" width="18.5546875" customWidth="1"/>
  </cols>
  <sheetData>
    <row r="1" spans="1:11" s="1" customFormat="1" ht="18" customHeight="1" x14ac:dyDescent="0.25">
      <c r="A1" s="48" t="s">
        <v>26</v>
      </c>
      <c r="B1" s="5"/>
      <c r="C1" s="5"/>
      <c r="D1" s="5"/>
      <c r="E1" s="5"/>
      <c r="F1" s="5"/>
      <c r="G1" s="5"/>
      <c r="H1" s="14"/>
      <c r="I1" s="14"/>
      <c r="J1"/>
      <c r="K1"/>
    </row>
    <row r="2" spans="1:11" s="1" customFormat="1" ht="18" customHeight="1" x14ac:dyDescent="0.25">
      <c r="A2" s="8" t="s">
        <v>25</v>
      </c>
      <c r="B2" s="5"/>
      <c r="C2" s="5"/>
      <c r="D2" s="5"/>
      <c r="E2" s="5"/>
      <c r="F2" s="5"/>
      <c r="G2" s="5"/>
      <c r="H2" s="5"/>
      <c r="I2" s="5"/>
    </row>
    <row r="3" spans="1:11" s="1" customFormat="1" ht="18" customHeight="1" x14ac:dyDescent="0.25">
      <c r="A3" s="187" t="s">
        <v>158</v>
      </c>
      <c r="B3" s="187"/>
      <c r="C3" s="187"/>
      <c r="D3" s="187"/>
      <c r="E3" s="187"/>
      <c r="F3" s="187"/>
      <c r="G3" s="187"/>
      <c r="H3" s="187"/>
      <c r="I3" s="187"/>
    </row>
    <row r="4" spans="1:11" s="1" customFormat="1" ht="18" customHeight="1" x14ac:dyDescent="0.25">
      <c r="A4" s="5"/>
      <c r="B4" s="5"/>
      <c r="C4" s="5"/>
      <c r="D4" s="5"/>
      <c r="E4" s="5"/>
      <c r="F4" s="5"/>
      <c r="G4" s="5"/>
      <c r="H4" s="5"/>
      <c r="I4" s="5"/>
    </row>
    <row r="5" spans="1:11" ht="18" customHeight="1" x14ac:dyDescent="0.25">
      <c r="A5" s="188" t="str">
        <f>"GICS Sector " &amp; TEXT('Firm Background'!C24,"mm/dd/yyyy") &amp; " - " &amp; TEXT('Firm Background'!B24,"mm/dd/yyyy")</f>
        <v>GICS Sector 12/31/2025 - 03/31/2026</v>
      </c>
      <c r="B5" s="183" t="s">
        <v>85</v>
      </c>
      <c r="C5" s="184"/>
      <c r="D5" s="183" t="s">
        <v>1</v>
      </c>
      <c r="E5" s="184"/>
      <c r="F5" s="183" t="s">
        <v>66</v>
      </c>
      <c r="G5" s="184"/>
    </row>
    <row r="6" spans="1:11" ht="18" customHeight="1" x14ac:dyDescent="0.25">
      <c r="A6" s="186"/>
      <c r="B6" s="37" t="s">
        <v>84</v>
      </c>
      <c r="C6" s="37" t="str">
        <f>Characteristics!$B$5</f>
        <v>Russell 1000 Value</v>
      </c>
      <c r="D6" s="37" t="s">
        <v>84</v>
      </c>
      <c r="E6" s="37" t="str">
        <f>Characteristics!$B$5</f>
        <v>Russell 1000 Value</v>
      </c>
      <c r="F6" s="37" t="s">
        <v>87</v>
      </c>
      <c r="G6" s="37" t="s">
        <v>86</v>
      </c>
    </row>
    <row r="7" spans="1:11" ht="18" customHeight="1" x14ac:dyDescent="0.25">
      <c r="A7" s="86" t="s">
        <v>192</v>
      </c>
      <c r="B7" s="41"/>
      <c r="C7" s="41"/>
      <c r="D7" s="41"/>
      <c r="E7" s="41"/>
      <c r="F7" s="41"/>
      <c r="G7" s="41"/>
    </row>
    <row r="8" spans="1:11" ht="18" customHeight="1" x14ac:dyDescent="0.25">
      <c r="A8" s="86" t="s">
        <v>96</v>
      </c>
      <c r="B8" s="41"/>
      <c r="C8" s="41"/>
      <c r="D8" s="41"/>
      <c r="E8" s="41"/>
      <c r="F8" s="41"/>
      <c r="G8" s="41"/>
    </row>
    <row r="9" spans="1:11" ht="18" customHeight="1" x14ac:dyDescent="0.25">
      <c r="A9" s="85" t="s">
        <v>97</v>
      </c>
      <c r="B9" s="41"/>
      <c r="C9" s="41"/>
      <c r="D9" s="41"/>
      <c r="E9" s="41"/>
      <c r="F9" s="41"/>
      <c r="G9" s="41"/>
    </row>
    <row r="10" spans="1:11" ht="18" customHeight="1" x14ac:dyDescent="0.25">
      <c r="A10" s="85" t="s">
        <v>98</v>
      </c>
      <c r="B10" s="41"/>
      <c r="C10" s="41"/>
      <c r="D10" s="41"/>
      <c r="E10" s="41"/>
      <c r="F10" s="41"/>
      <c r="G10" s="41"/>
    </row>
    <row r="11" spans="1:11" ht="18" customHeight="1" x14ac:dyDescent="0.25">
      <c r="A11" s="85" t="s">
        <v>99</v>
      </c>
      <c r="B11" s="41"/>
      <c r="C11" s="41"/>
      <c r="D11" s="41"/>
      <c r="E11" s="41"/>
      <c r="F11" s="41"/>
      <c r="G11" s="41"/>
    </row>
    <row r="12" spans="1:11" ht="18" customHeight="1" x14ac:dyDescent="0.25">
      <c r="A12" s="85" t="s">
        <v>100</v>
      </c>
      <c r="B12" s="41"/>
      <c r="C12" s="41"/>
      <c r="D12" s="41"/>
      <c r="E12" s="41"/>
      <c r="F12" s="41"/>
      <c r="G12" s="41"/>
    </row>
    <row r="13" spans="1:11" ht="18" customHeight="1" x14ac:dyDescent="0.25">
      <c r="A13" s="85" t="s">
        <v>101</v>
      </c>
      <c r="B13" s="41"/>
      <c r="C13" s="41"/>
      <c r="D13" s="41"/>
      <c r="E13" s="41"/>
      <c r="F13" s="41"/>
      <c r="G13" s="41"/>
    </row>
    <row r="14" spans="1:11" ht="18" customHeight="1" x14ac:dyDescent="0.25">
      <c r="A14" s="85" t="s">
        <v>102</v>
      </c>
      <c r="B14" s="41"/>
      <c r="C14" s="41"/>
      <c r="D14" s="41"/>
      <c r="E14" s="41"/>
      <c r="F14" s="41"/>
      <c r="G14" s="41"/>
    </row>
    <row r="15" spans="1:11" ht="18" customHeight="1" x14ac:dyDescent="0.25">
      <c r="A15" s="85" t="s">
        <v>103</v>
      </c>
      <c r="B15" s="41"/>
      <c r="C15" s="41"/>
      <c r="D15" s="41"/>
      <c r="E15" s="41"/>
      <c r="F15" s="41"/>
      <c r="G15" s="41"/>
    </row>
    <row r="16" spans="1:11" ht="18" customHeight="1" x14ac:dyDescent="0.25">
      <c r="A16" s="85" t="s">
        <v>162</v>
      </c>
      <c r="B16" s="41"/>
      <c r="C16" s="41"/>
      <c r="D16" s="41"/>
      <c r="E16" s="41"/>
      <c r="F16" s="41"/>
      <c r="G16" s="41"/>
    </row>
    <row r="17" spans="1:7" ht="18" customHeight="1" x14ac:dyDescent="0.25">
      <c r="A17" s="85" t="s">
        <v>104</v>
      </c>
      <c r="B17" s="41"/>
      <c r="C17" s="41"/>
      <c r="D17" s="41"/>
      <c r="E17" s="41"/>
      <c r="F17" s="41"/>
      <c r="G17" s="41"/>
    </row>
    <row r="18" spans="1:7" ht="18" customHeight="1" x14ac:dyDescent="0.25">
      <c r="A18" s="84" t="s">
        <v>105</v>
      </c>
      <c r="B18" s="41"/>
      <c r="C18" s="41"/>
      <c r="D18" s="41"/>
      <c r="E18" s="41"/>
      <c r="F18" s="41"/>
      <c r="G18" s="41"/>
    </row>
    <row r="19" spans="1:7" ht="18" customHeight="1" x14ac:dyDescent="0.25">
      <c r="A19" s="33" t="s">
        <v>21</v>
      </c>
      <c r="B19" s="32">
        <f>SUM(B7:B18)</f>
        <v>0</v>
      </c>
      <c r="C19" s="32">
        <f t="shared" ref="C19" si="0">SUM(C7:C18)</f>
        <v>0</v>
      </c>
      <c r="D19" s="32">
        <f>SUM(D7:D18)</f>
        <v>0</v>
      </c>
      <c r="E19" s="32">
        <f>SUM(E7:E18)</f>
        <v>0</v>
      </c>
      <c r="F19" s="32">
        <f>SUM(F7:F18)</f>
        <v>0</v>
      </c>
      <c r="G19" s="32">
        <f>SUM(G7:G18)</f>
        <v>0</v>
      </c>
    </row>
    <row r="20" spans="1:7" ht="18" customHeight="1" x14ac:dyDescent="0.25">
      <c r="A20" s="76" t="s">
        <v>175</v>
      </c>
      <c r="B20" s="40"/>
      <c r="C20" s="40"/>
      <c r="D20" s="40"/>
      <c r="E20" s="40"/>
      <c r="F20" s="14"/>
      <c r="G20" s="14"/>
    </row>
    <row r="21" spans="1:7" ht="18" customHeight="1" x14ac:dyDescent="0.25">
      <c r="A21" s="48"/>
      <c r="B21" s="40"/>
      <c r="C21" s="40"/>
      <c r="D21" s="40"/>
      <c r="E21" s="40"/>
      <c r="F21" s="14"/>
      <c r="G21" s="14"/>
    </row>
    <row r="22" spans="1:7" ht="18" customHeight="1" x14ac:dyDescent="0.25">
      <c r="A22" s="185" t="str">
        <f>"GICS Sector "&amp;"(Calendar "&amp;TEXT('Firm Background'!C24,"yyyy")&amp;")"</f>
        <v>GICS Sector (Calendar 2025)</v>
      </c>
      <c r="B22" s="183" t="s">
        <v>85</v>
      </c>
      <c r="C22" s="184"/>
      <c r="D22" s="183" t="s">
        <v>1</v>
      </c>
      <c r="E22" s="184"/>
      <c r="F22" s="183" t="s">
        <v>66</v>
      </c>
      <c r="G22" s="184"/>
    </row>
    <row r="23" spans="1:7" ht="18" customHeight="1" x14ac:dyDescent="0.25">
      <c r="A23" s="186"/>
      <c r="B23" s="37" t="s">
        <v>84</v>
      </c>
      <c r="C23" s="37" t="str">
        <f>Characteristics!$B$5</f>
        <v>Russell 1000 Value</v>
      </c>
      <c r="D23" s="37" t="s">
        <v>84</v>
      </c>
      <c r="E23" s="37" t="str">
        <f>Characteristics!$B$5</f>
        <v>Russell 1000 Value</v>
      </c>
      <c r="F23" s="37" t="s">
        <v>87</v>
      </c>
      <c r="G23" s="37" t="s">
        <v>86</v>
      </c>
    </row>
    <row r="24" spans="1:7" ht="18" customHeight="1" x14ac:dyDescent="0.25">
      <c r="A24" s="86" t="s">
        <v>192</v>
      </c>
      <c r="B24" s="41"/>
      <c r="C24" s="41"/>
      <c r="D24" s="41"/>
      <c r="E24" s="41"/>
      <c r="F24" s="41"/>
      <c r="G24" s="41"/>
    </row>
    <row r="25" spans="1:7" ht="18" customHeight="1" x14ac:dyDescent="0.25">
      <c r="A25" s="86" t="s">
        <v>96</v>
      </c>
      <c r="B25" s="41"/>
      <c r="C25" s="41"/>
      <c r="D25" s="41"/>
      <c r="E25" s="41"/>
      <c r="F25" s="41"/>
      <c r="G25" s="41"/>
    </row>
    <row r="26" spans="1:7" ht="18" customHeight="1" x14ac:dyDescent="0.25">
      <c r="A26" s="85" t="s">
        <v>97</v>
      </c>
      <c r="B26" s="41"/>
      <c r="C26" s="41"/>
      <c r="D26" s="41"/>
      <c r="E26" s="41"/>
      <c r="F26" s="41"/>
      <c r="G26" s="41"/>
    </row>
    <row r="27" spans="1:7" ht="18" customHeight="1" x14ac:dyDescent="0.25">
      <c r="A27" s="85" t="s">
        <v>98</v>
      </c>
      <c r="B27" s="41"/>
      <c r="C27" s="41"/>
      <c r="D27" s="41"/>
      <c r="E27" s="41"/>
      <c r="F27" s="41"/>
      <c r="G27" s="41"/>
    </row>
    <row r="28" spans="1:7" ht="18" customHeight="1" x14ac:dyDescent="0.25">
      <c r="A28" s="85" t="s">
        <v>99</v>
      </c>
      <c r="B28" s="41"/>
      <c r="C28" s="41"/>
      <c r="D28" s="41"/>
      <c r="E28" s="41"/>
      <c r="F28" s="41"/>
      <c r="G28" s="41"/>
    </row>
    <row r="29" spans="1:7" ht="18" customHeight="1" x14ac:dyDescent="0.25">
      <c r="A29" s="85" t="s">
        <v>100</v>
      </c>
      <c r="B29" s="41"/>
      <c r="C29" s="41"/>
      <c r="D29" s="41"/>
      <c r="E29" s="41"/>
      <c r="F29" s="41"/>
      <c r="G29" s="41"/>
    </row>
    <row r="30" spans="1:7" ht="18" customHeight="1" x14ac:dyDescent="0.25">
      <c r="A30" s="85" t="s">
        <v>101</v>
      </c>
      <c r="B30" s="41"/>
      <c r="C30" s="41"/>
      <c r="D30" s="41"/>
      <c r="E30" s="41"/>
      <c r="F30" s="41"/>
      <c r="G30" s="41"/>
    </row>
    <row r="31" spans="1:7" ht="18" customHeight="1" x14ac:dyDescent="0.25">
      <c r="A31" s="85" t="s">
        <v>102</v>
      </c>
      <c r="B31" s="41"/>
      <c r="C31" s="41"/>
      <c r="D31" s="41"/>
      <c r="E31" s="41"/>
      <c r="F31" s="41"/>
      <c r="G31" s="41"/>
    </row>
    <row r="32" spans="1:7" ht="18" customHeight="1" x14ac:dyDescent="0.25">
      <c r="A32" s="85" t="s">
        <v>103</v>
      </c>
      <c r="B32" s="41"/>
      <c r="C32" s="41"/>
      <c r="D32" s="41"/>
      <c r="E32" s="41"/>
      <c r="F32" s="41"/>
      <c r="G32" s="41"/>
    </row>
    <row r="33" spans="1:7" ht="18" customHeight="1" x14ac:dyDescent="0.25">
      <c r="A33" s="85" t="s">
        <v>162</v>
      </c>
      <c r="B33" s="41"/>
      <c r="C33" s="41"/>
      <c r="D33" s="41"/>
      <c r="E33" s="41"/>
      <c r="F33" s="41"/>
      <c r="G33" s="41"/>
    </row>
    <row r="34" spans="1:7" ht="18" customHeight="1" x14ac:dyDescent="0.25">
      <c r="A34" s="85" t="s">
        <v>104</v>
      </c>
      <c r="B34" s="41"/>
      <c r="C34" s="41"/>
      <c r="D34" s="41"/>
      <c r="E34" s="41"/>
      <c r="F34" s="41"/>
      <c r="G34" s="41"/>
    </row>
    <row r="35" spans="1:7" ht="18" customHeight="1" x14ac:dyDescent="0.25">
      <c r="A35" s="84" t="s">
        <v>105</v>
      </c>
      <c r="B35" s="41"/>
      <c r="C35" s="41"/>
      <c r="D35" s="41"/>
      <c r="E35" s="41"/>
      <c r="F35" s="41"/>
      <c r="G35" s="41"/>
    </row>
    <row r="36" spans="1:7" ht="18" customHeight="1" x14ac:dyDescent="0.25">
      <c r="A36" s="33" t="s">
        <v>21</v>
      </c>
      <c r="B36" s="32">
        <f>SUM(B24:B35)</f>
        <v>0</v>
      </c>
      <c r="C36" s="32">
        <f t="shared" ref="C36" si="1">SUM(C24:C35)</f>
        <v>0</v>
      </c>
      <c r="D36" s="32">
        <f>SUM(D24:D35)</f>
        <v>0</v>
      </c>
      <c r="E36" s="32">
        <f>SUM(E24:E35)</f>
        <v>0</v>
      </c>
      <c r="F36" s="32">
        <f>SUM(F24:F35)</f>
        <v>0</v>
      </c>
      <c r="G36" s="32">
        <f>SUM(G24:G35)</f>
        <v>0</v>
      </c>
    </row>
    <row r="37" spans="1:7" ht="18" customHeight="1" x14ac:dyDescent="0.25">
      <c r="A37" s="14"/>
      <c r="B37" s="14"/>
      <c r="C37" s="14"/>
      <c r="D37" s="14"/>
      <c r="E37" s="14"/>
      <c r="F37" s="14"/>
      <c r="G37" s="14"/>
    </row>
    <row r="38" spans="1:7" ht="18" customHeight="1" x14ac:dyDescent="0.25">
      <c r="A38" s="185" t="str">
        <f>"GICS Sector "&amp;"(Calendar "&amp;TEXT('Firm Background'!D24,"yyyy")&amp;")"</f>
        <v>GICS Sector (Calendar 2024)</v>
      </c>
      <c r="B38" s="183" t="s">
        <v>85</v>
      </c>
      <c r="C38" s="184"/>
      <c r="D38" s="183" t="s">
        <v>1</v>
      </c>
      <c r="E38" s="184"/>
      <c r="F38" s="183" t="s">
        <v>66</v>
      </c>
      <c r="G38" s="184"/>
    </row>
    <row r="39" spans="1:7" ht="18" customHeight="1" x14ac:dyDescent="0.25">
      <c r="A39" s="186"/>
      <c r="B39" s="37" t="s">
        <v>84</v>
      </c>
      <c r="C39" s="37" t="str">
        <f>Characteristics!$B$5</f>
        <v>Russell 1000 Value</v>
      </c>
      <c r="D39" s="37" t="s">
        <v>84</v>
      </c>
      <c r="E39" s="37" t="str">
        <f>Characteristics!$B$5</f>
        <v>Russell 1000 Value</v>
      </c>
      <c r="F39" s="37" t="s">
        <v>87</v>
      </c>
      <c r="G39" s="37" t="s">
        <v>86</v>
      </c>
    </row>
    <row r="40" spans="1:7" ht="18" customHeight="1" x14ac:dyDescent="0.25">
      <c r="A40" s="86" t="s">
        <v>192</v>
      </c>
      <c r="B40" s="41"/>
      <c r="C40" s="41"/>
      <c r="D40" s="41"/>
      <c r="E40" s="41"/>
      <c r="F40" s="41"/>
      <c r="G40" s="41"/>
    </row>
    <row r="41" spans="1:7" ht="18" customHeight="1" x14ac:dyDescent="0.25">
      <c r="A41" s="86" t="s">
        <v>96</v>
      </c>
      <c r="B41" s="41"/>
      <c r="C41" s="41"/>
      <c r="D41" s="41"/>
      <c r="E41" s="41"/>
      <c r="F41" s="41"/>
      <c r="G41" s="41"/>
    </row>
    <row r="42" spans="1:7" ht="18" customHeight="1" x14ac:dyDescent="0.25">
      <c r="A42" s="85" t="s">
        <v>97</v>
      </c>
      <c r="B42" s="41"/>
      <c r="C42" s="41"/>
      <c r="D42" s="41"/>
      <c r="E42" s="41"/>
      <c r="F42" s="41"/>
      <c r="G42" s="41"/>
    </row>
    <row r="43" spans="1:7" ht="18" customHeight="1" x14ac:dyDescent="0.25">
      <c r="A43" s="85" t="s">
        <v>98</v>
      </c>
      <c r="B43" s="41"/>
      <c r="C43" s="41"/>
      <c r="D43" s="41"/>
      <c r="E43" s="41"/>
      <c r="F43" s="41"/>
      <c r="G43" s="41"/>
    </row>
    <row r="44" spans="1:7" ht="18" customHeight="1" x14ac:dyDescent="0.25">
      <c r="A44" s="85" t="s">
        <v>99</v>
      </c>
      <c r="B44" s="41"/>
      <c r="C44" s="41"/>
      <c r="D44" s="41"/>
      <c r="E44" s="41"/>
      <c r="F44" s="41"/>
      <c r="G44" s="41"/>
    </row>
    <row r="45" spans="1:7" ht="18" customHeight="1" x14ac:dyDescent="0.25">
      <c r="A45" s="85" t="s">
        <v>100</v>
      </c>
      <c r="B45" s="41"/>
      <c r="C45" s="41"/>
      <c r="D45" s="41"/>
      <c r="E45" s="41"/>
      <c r="F45" s="41"/>
      <c r="G45" s="41"/>
    </row>
    <row r="46" spans="1:7" ht="18" customHeight="1" x14ac:dyDescent="0.25">
      <c r="A46" s="85" t="s">
        <v>101</v>
      </c>
      <c r="B46" s="41"/>
      <c r="C46" s="41"/>
      <c r="D46" s="41"/>
      <c r="E46" s="41"/>
      <c r="F46" s="41"/>
      <c r="G46" s="41"/>
    </row>
    <row r="47" spans="1:7" ht="18" customHeight="1" x14ac:dyDescent="0.25">
      <c r="A47" s="85" t="s">
        <v>102</v>
      </c>
      <c r="B47" s="41"/>
      <c r="C47" s="41"/>
      <c r="D47" s="41"/>
      <c r="E47" s="41"/>
      <c r="F47" s="41"/>
      <c r="G47" s="41"/>
    </row>
    <row r="48" spans="1:7" ht="18" customHeight="1" x14ac:dyDescent="0.25">
      <c r="A48" s="85" t="s">
        <v>103</v>
      </c>
      <c r="B48" s="41"/>
      <c r="C48" s="41"/>
      <c r="D48" s="41"/>
      <c r="E48" s="41"/>
      <c r="F48" s="41"/>
      <c r="G48" s="41"/>
    </row>
    <row r="49" spans="1:7" ht="18" customHeight="1" x14ac:dyDescent="0.25">
      <c r="A49" s="85" t="s">
        <v>162</v>
      </c>
      <c r="B49" s="41"/>
      <c r="C49" s="41"/>
      <c r="D49" s="41"/>
      <c r="E49" s="41"/>
      <c r="F49" s="41"/>
      <c r="G49" s="41"/>
    </row>
    <row r="50" spans="1:7" ht="18" customHeight="1" x14ac:dyDescent="0.25">
      <c r="A50" s="85" t="s">
        <v>104</v>
      </c>
      <c r="B50" s="41"/>
      <c r="C50" s="41"/>
      <c r="D50" s="41"/>
      <c r="E50" s="41"/>
      <c r="F50" s="41"/>
      <c r="G50" s="41"/>
    </row>
    <row r="51" spans="1:7" ht="18" customHeight="1" x14ac:dyDescent="0.25">
      <c r="A51" s="84" t="s">
        <v>105</v>
      </c>
      <c r="B51" s="41"/>
      <c r="C51" s="41"/>
      <c r="D51" s="41"/>
      <c r="E51" s="41"/>
      <c r="F51" s="41"/>
      <c r="G51" s="41"/>
    </row>
    <row r="52" spans="1:7" ht="18" customHeight="1" x14ac:dyDescent="0.25">
      <c r="A52" s="33" t="s">
        <v>21</v>
      </c>
      <c r="B52" s="32">
        <f>SUM(B40:B51)</f>
        <v>0</v>
      </c>
      <c r="C52" s="32">
        <f t="shared" ref="C52" si="2">SUM(C40:C51)</f>
        <v>0</v>
      </c>
      <c r="D52" s="32">
        <f>SUM(D40:D51)</f>
        <v>0</v>
      </c>
      <c r="E52" s="32">
        <f>SUM(E40:E51)</f>
        <v>0</v>
      </c>
      <c r="F52" s="32">
        <f>SUM(F40:F51)</f>
        <v>0</v>
      </c>
      <c r="G52" s="32">
        <f>SUM(G40:G51)</f>
        <v>0</v>
      </c>
    </row>
    <row r="53" spans="1:7" ht="18" customHeight="1" x14ac:dyDescent="0.25">
      <c r="A53" s="14"/>
      <c r="B53" s="14"/>
      <c r="C53" s="14"/>
      <c r="D53" s="14"/>
      <c r="E53" s="14"/>
      <c r="F53" s="14"/>
      <c r="G53" s="14"/>
    </row>
    <row r="54" spans="1:7" ht="18" customHeight="1" x14ac:dyDescent="0.25">
      <c r="A54" s="185" t="str">
        <f>"GICS Sector "&amp;"(Calendar "&amp;TEXT('Firm Background'!E24,"yyyy")&amp;")"</f>
        <v>GICS Sector (Calendar 2023)</v>
      </c>
      <c r="B54" s="183" t="s">
        <v>85</v>
      </c>
      <c r="C54" s="184"/>
      <c r="D54" s="183" t="s">
        <v>1</v>
      </c>
      <c r="E54" s="184"/>
      <c r="F54" s="183" t="s">
        <v>66</v>
      </c>
      <c r="G54" s="184"/>
    </row>
    <row r="55" spans="1:7" ht="18" customHeight="1" x14ac:dyDescent="0.25">
      <c r="A55" s="186"/>
      <c r="B55" s="37" t="s">
        <v>84</v>
      </c>
      <c r="C55" s="37" t="str">
        <f>Characteristics!$B$5</f>
        <v>Russell 1000 Value</v>
      </c>
      <c r="D55" s="37" t="s">
        <v>84</v>
      </c>
      <c r="E55" s="37" t="str">
        <f>Characteristics!$B$5</f>
        <v>Russell 1000 Value</v>
      </c>
      <c r="F55" s="37" t="s">
        <v>87</v>
      </c>
      <c r="G55" s="37" t="s">
        <v>86</v>
      </c>
    </row>
    <row r="56" spans="1:7" ht="18" customHeight="1" x14ac:dyDescent="0.25">
      <c r="A56" s="86" t="s">
        <v>192</v>
      </c>
      <c r="B56" s="41"/>
      <c r="C56" s="41"/>
      <c r="D56" s="41"/>
      <c r="E56" s="41"/>
      <c r="F56" s="41"/>
      <c r="G56" s="41"/>
    </row>
    <row r="57" spans="1:7" ht="18" customHeight="1" x14ac:dyDescent="0.25">
      <c r="A57" s="86" t="s">
        <v>96</v>
      </c>
      <c r="B57" s="41"/>
      <c r="C57" s="41"/>
      <c r="D57" s="41"/>
      <c r="E57" s="41"/>
      <c r="F57" s="41"/>
      <c r="G57" s="41"/>
    </row>
    <row r="58" spans="1:7" ht="18" customHeight="1" x14ac:dyDescent="0.25">
      <c r="A58" s="85" t="s">
        <v>97</v>
      </c>
      <c r="B58" s="41"/>
      <c r="C58" s="41"/>
      <c r="D58" s="41"/>
      <c r="E58" s="41"/>
      <c r="F58" s="41"/>
      <c r="G58" s="41"/>
    </row>
    <row r="59" spans="1:7" ht="18" customHeight="1" x14ac:dyDescent="0.25">
      <c r="A59" s="85" t="s">
        <v>98</v>
      </c>
      <c r="B59" s="41"/>
      <c r="C59" s="41"/>
      <c r="D59" s="41"/>
      <c r="E59" s="41"/>
      <c r="F59" s="41"/>
      <c r="G59" s="41"/>
    </row>
    <row r="60" spans="1:7" ht="18" customHeight="1" x14ac:dyDescent="0.25">
      <c r="A60" s="85" t="s">
        <v>99</v>
      </c>
      <c r="B60" s="41"/>
      <c r="C60" s="41"/>
      <c r="D60" s="41"/>
      <c r="E60" s="41"/>
      <c r="F60" s="41"/>
      <c r="G60" s="41"/>
    </row>
    <row r="61" spans="1:7" ht="18" customHeight="1" x14ac:dyDescent="0.25">
      <c r="A61" s="85" t="s">
        <v>100</v>
      </c>
      <c r="B61" s="41"/>
      <c r="C61" s="41"/>
      <c r="D61" s="41"/>
      <c r="E61" s="41"/>
      <c r="F61" s="41"/>
      <c r="G61" s="41"/>
    </row>
    <row r="62" spans="1:7" ht="18" customHeight="1" x14ac:dyDescent="0.25">
      <c r="A62" s="85" t="s">
        <v>101</v>
      </c>
      <c r="B62" s="41"/>
      <c r="C62" s="41"/>
      <c r="D62" s="41"/>
      <c r="E62" s="41"/>
      <c r="F62" s="41"/>
      <c r="G62" s="41"/>
    </row>
    <row r="63" spans="1:7" ht="18" customHeight="1" x14ac:dyDescent="0.25">
      <c r="A63" s="85" t="s">
        <v>102</v>
      </c>
      <c r="B63" s="41"/>
      <c r="C63" s="41"/>
      <c r="D63" s="41"/>
      <c r="E63" s="41"/>
      <c r="F63" s="41"/>
      <c r="G63" s="41"/>
    </row>
    <row r="64" spans="1:7" ht="18" customHeight="1" x14ac:dyDescent="0.25">
      <c r="A64" s="85" t="s">
        <v>103</v>
      </c>
      <c r="B64" s="41"/>
      <c r="C64" s="41"/>
      <c r="D64" s="41"/>
      <c r="E64" s="41"/>
      <c r="F64" s="41"/>
      <c r="G64" s="41"/>
    </row>
    <row r="65" spans="1:7" ht="18" customHeight="1" x14ac:dyDescent="0.25">
      <c r="A65" s="85" t="s">
        <v>162</v>
      </c>
      <c r="B65" s="41"/>
      <c r="C65" s="41"/>
      <c r="D65" s="41"/>
      <c r="E65" s="41"/>
      <c r="F65" s="41"/>
      <c r="G65" s="41"/>
    </row>
    <row r="66" spans="1:7" ht="18" customHeight="1" x14ac:dyDescent="0.25">
      <c r="A66" s="85" t="s">
        <v>104</v>
      </c>
      <c r="B66" s="41"/>
      <c r="C66" s="41"/>
      <c r="D66" s="41"/>
      <c r="E66" s="41"/>
      <c r="F66" s="41"/>
      <c r="G66" s="41"/>
    </row>
    <row r="67" spans="1:7" ht="18" customHeight="1" x14ac:dyDescent="0.25">
      <c r="A67" s="84" t="s">
        <v>105</v>
      </c>
      <c r="B67" s="41"/>
      <c r="C67" s="41"/>
      <c r="D67" s="41"/>
      <c r="E67" s="41"/>
      <c r="F67" s="41"/>
      <c r="G67" s="41"/>
    </row>
    <row r="68" spans="1:7" ht="18" customHeight="1" x14ac:dyDescent="0.25">
      <c r="A68" s="33" t="s">
        <v>21</v>
      </c>
      <c r="B68" s="32">
        <f t="shared" ref="B68:G68" si="3">SUM(B56:B67)</f>
        <v>0</v>
      </c>
      <c r="C68" s="32">
        <f t="shared" si="3"/>
        <v>0</v>
      </c>
      <c r="D68" s="32">
        <f t="shared" si="3"/>
        <v>0</v>
      </c>
      <c r="E68" s="32">
        <f t="shared" si="3"/>
        <v>0</v>
      </c>
      <c r="F68" s="32">
        <f t="shared" si="3"/>
        <v>0</v>
      </c>
      <c r="G68" s="32">
        <f t="shared" si="3"/>
        <v>0</v>
      </c>
    </row>
    <row r="69" spans="1:7" ht="18" customHeight="1" x14ac:dyDescent="0.25">
      <c r="A69" s="14"/>
    </row>
    <row r="70" spans="1:7" ht="18" customHeight="1" x14ac:dyDescent="0.25">
      <c r="A70" s="185" t="str">
        <f>"GICS Sector "&amp;"(Calendar "&amp;TEXT('Firm Background'!F24,"yyyy")&amp;")"</f>
        <v>GICS Sector (Calendar 2022)</v>
      </c>
      <c r="B70" s="183" t="s">
        <v>85</v>
      </c>
      <c r="C70" s="184"/>
      <c r="D70" s="183" t="s">
        <v>1</v>
      </c>
      <c r="E70" s="184"/>
      <c r="F70" s="183" t="s">
        <v>66</v>
      </c>
      <c r="G70" s="184"/>
    </row>
    <row r="71" spans="1:7" ht="18" customHeight="1" x14ac:dyDescent="0.25">
      <c r="A71" s="186"/>
      <c r="B71" s="37" t="s">
        <v>84</v>
      </c>
      <c r="C71" s="37" t="str">
        <f>Characteristics!$B$5</f>
        <v>Russell 1000 Value</v>
      </c>
      <c r="D71" s="37" t="s">
        <v>84</v>
      </c>
      <c r="E71" s="37" t="str">
        <f>Characteristics!$B$5</f>
        <v>Russell 1000 Value</v>
      </c>
      <c r="F71" s="37" t="s">
        <v>87</v>
      </c>
      <c r="G71" s="37" t="s">
        <v>86</v>
      </c>
    </row>
    <row r="72" spans="1:7" ht="18" customHeight="1" x14ac:dyDescent="0.25">
      <c r="A72" s="86" t="s">
        <v>192</v>
      </c>
      <c r="B72" s="41"/>
      <c r="C72" s="41"/>
      <c r="D72" s="41"/>
      <c r="E72" s="41"/>
      <c r="F72" s="41"/>
      <c r="G72" s="41"/>
    </row>
    <row r="73" spans="1:7" ht="18" customHeight="1" x14ac:dyDescent="0.25">
      <c r="A73" s="86" t="s">
        <v>96</v>
      </c>
      <c r="B73" s="41"/>
      <c r="C73" s="41"/>
      <c r="D73" s="41"/>
      <c r="E73" s="41"/>
      <c r="F73" s="41"/>
      <c r="G73" s="41"/>
    </row>
    <row r="74" spans="1:7" ht="18" customHeight="1" x14ac:dyDescent="0.25">
      <c r="A74" s="85" t="s">
        <v>97</v>
      </c>
      <c r="B74" s="41"/>
      <c r="C74" s="41"/>
      <c r="D74" s="41"/>
      <c r="E74" s="41"/>
      <c r="F74" s="41"/>
      <c r="G74" s="41"/>
    </row>
    <row r="75" spans="1:7" ht="18" customHeight="1" x14ac:dyDescent="0.25">
      <c r="A75" s="85" t="s">
        <v>98</v>
      </c>
      <c r="B75" s="41"/>
      <c r="C75" s="41"/>
      <c r="D75" s="41"/>
      <c r="E75" s="41"/>
      <c r="F75" s="41"/>
      <c r="G75" s="41"/>
    </row>
    <row r="76" spans="1:7" ht="18" customHeight="1" x14ac:dyDescent="0.25">
      <c r="A76" s="85" t="s">
        <v>99</v>
      </c>
      <c r="B76" s="41"/>
      <c r="C76" s="41"/>
      <c r="D76" s="41"/>
      <c r="E76" s="41"/>
      <c r="F76" s="41"/>
      <c r="G76" s="41"/>
    </row>
    <row r="77" spans="1:7" ht="18" customHeight="1" x14ac:dyDescent="0.25">
      <c r="A77" s="85" t="s">
        <v>100</v>
      </c>
      <c r="B77" s="41"/>
      <c r="C77" s="41"/>
      <c r="D77" s="41"/>
      <c r="E77" s="41"/>
      <c r="F77" s="41"/>
      <c r="G77" s="41"/>
    </row>
    <row r="78" spans="1:7" ht="18" customHeight="1" x14ac:dyDescent="0.25">
      <c r="A78" s="85" t="s">
        <v>101</v>
      </c>
      <c r="B78" s="41"/>
      <c r="C78" s="41"/>
      <c r="D78" s="41"/>
      <c r="E78" s="41"/>
      <c r="F78" s="41"/>
      <c r="G78" s="41"/>
    </row>
    <row r="79" spans="1:7" ht="18" customHeight="1" x14ac:dyDescent="0.25">
      <c r="A79" s="85" t="s">
        <v>102</v>
      </c>
      <c r="B79" s="41"/>
      <c r="C79" s="41"/>
      <c r="D79" s="41"/>
      <c r="E79" s="41"/>
      <c r="F79" s="41"/>
      <c r="G79" s="41"/>
    </row>
    <row r="80" spans="1:7" ht="18" customHeight="1" x14ac:dyDescent="0.25">
      <c r="A80" s="85" t="s">
        <v>103</v>
      </c>
      <c r="B80" s="41"/>
      <c r="C80" s="41"/>
      <c r="D80" s="41"/>
      <c r="E80" s="41"/>
      <c r="F80" s="41"/>
      <c r="G80" s="41"/>
    </row>
    <row r="81" spans="1:7" ht="18" customHeight="1" x14ac:dyDescent="0.25">
      <c r="A81" s="85" t="s">
        <v>162</v>
      </c>
      <c r="B81" s="41"/>
      <c r="C81" s="41"/>
      <c r="D81" s="41"/>
      <c r="E81" s="41"/>
      <c r="F81" s="41"/>
      <c r="G81" s="41"/>
    </row>
    <row r="82" spans="1:7" ht="18" customHeight="1" x14ac:dyDescent="0.25">
      <c r="A82" s="85" t="s">
        <v>104</v>
      </c>
      <c r="B82" s="41"/>
      <c r="C82" s="41"/>
      <c r="D82" s="41"/>
      <c r="E82" s="41"/>
      <c r="F82" s="41"/>
      <c r="G82" s="41"/>
    </row>
    <row r="83" spans="1:7" ht="18" customHeight="1" x14ac:dyDescent="0.25">
      <c r="A83" s="84" t="s">
        <v>105</v>
      </c>
      <c r="B83" s="41"/>
      <c r="C83" s="41"/>
      <c r="D83" s="41"/>
      <c r="E83" s="41"/>
      <c r="F83" s="41"/>
      <c r="G83" s="41"/>
    </row>
    <row r="84" spans="1:7" ht="18" customHeight="1" x14ac:dyDescent="0.25">
      <c r="A84" s="33" t="s">
        <v>21</v>
      </c>
      <c r="B84" s="32">
        <f t="shared" ref="B84:G84" si="4">SUM(B72:B83)</f>
        <v>0</v>
      </c>
      <c r="C84" s="32">
        <f t="shared" si="4"/>
        <v>0</v>
      </c>
      <c r="D84" s="32">
        <f t="shared" si="4"/>
        <v>0</v>
      </c>
      <c r="E84" s="32">
        <f t="shared" si="4"/>
        <v>0</v>
      </c>
      <c r="F84" s="32">
        <f t="shared" si="4"/>
        <v>0</v>
      </c>
      <c r="G84" s="32">
        <f t="shared" si="4"/>
        <v>0</v>
      </c>
    </row>
    <row r="85" spans="1:7" ht="18" customHeight="1" x14ac:dyDescent="0.25">
      <c r="A85" s="14"/>
      <c r="B85" s="14"/>
      <c r="C85" s="14"/>
      <c r="D85" s="14"/>
      <c r="E85" s="14"/>
      <c r="F85" s="14"/>
      <c r="G85" s="14"/>
    </row>
    <row r="86" spans="1:7" ht="18" customHeight="1" x14ac:dyDescent="0.25">
      <c r="A86" s="185" t="str">
        <f>"GICS Sector "&amp;"(Calendar "&amp;TEXT('Firm Background'!G24,"yyyy")&amp;")"</f>
        <v>GICS Sector (Calendar 2021)</v>
      </c>
      <c r="B86" s="183" t="s">
        <v>85</v>
      </c>
      <c r="C86" s="184"/>
      <c r="D86" s="183" t="s">
        <v>1</v>
      </c>
      <c r="E86" s="184"/>
      <c r="F86" s="183" t="s">
        <v>66</v>
      </c>
      <c r="G86" s="184"/>
    </row>
    <row r="87" spans="1:7" ht="18" customHeight="1" x14ac:dyDescent="0.25">
      <c r="A87" s="186"/>
      <c r="B87" s="37" t="s">
        <v>84</v>
      </c>
      <c r="C87" s="37" t="str">
        <f>Characteristics!$B$5</f>
        <v>Russell 1000 Value</v>
      </c>
      <c r="D87" s="37" t="s">
        <v>84</v>
      </c>
      <c r="E87" s="37" t="str">
        <f>Characteristics!$B$5</f>
        <v>Russell 1000 Value</v>
      </c>
      <c r="F87" s="37" t="s">
        <v>87</v>
      </c>
      <c r="G87" s="37" t="s">
        <v>86</v>
      </c>
    </row>
    <row r="88" spans="1:7" ht="18" customHeight="1" x14ac:dyDescent="0.25">
      <c r="A88" s="86" t="s">
        <v>192</v>
      </c>
      <c r="B88" s="41"/>
      <c r="C88" s="41"/>
      <c r="D88" s="41"/>
      <c r="E88" s="41"/>
      <c r="F88" s="41"/>
      <c r="G88" s="41"/>
    </row>
    <row r="89" spans="1:7" ht="18" customHeight="1" x14ac:dyDescent="0.25">
      <c r="A89" s="86" t="s">
        <v>96</v>
      </c>
      <c r="B89" s="41"/>
      <c r="C89" s="41"/>
      <c r="D89" s="41"/>
      <c r="E89" s="41"/>
      <c r="F89" s="41"/>
      <c r="G89" s="41"/>
    </row>
    <row r="90" spans="1:7" ht="18" customHeight="1" x14ac:dyDescent="0.25">
      <c r="A90" s="85" t="s">
        <v>97</v>
      </c>
      <c r="B90" s="41"/>
      <c r="C90" s="41"/>
      <c r="D90" s="41"/>
      <c r="E90" s="41"/>
      <c r="F90" s="41"/>
      <c r="G90" s="41"/>
    </row>
    <row r="91" spans="1:7" ht="18" customHeight="1" x14ac:dyDescent="0.25">
      <c r="A91" s="85" t="s">
        <v>98</v>
      </c>
      <c r="B91" s="41"/>
      <c r="C91" s="41"/>
      <c r="D91" s="41"/>
      <c r="E91" s="41"/>
      <c r="F91" s="41"/>
      <c r="G91" s="41"/>
    </row>
    <row r="92" spans="1:7" ht="18" customHeight="1" x14ac:dyDescent="0.25">
      <c r="A92" s="85" t="s">
        <v>99</v>
      </c>
      <c r="B92" s="41"/>
      <c r="C92" s="41"/>
      <c r="D92" s="41"/>
      <c r="E92" s="41"/>
      <c r="F92" s="41"/>
      <c r="G92" s="41"/>
    </row>
    <row r="93" spans="1:7" ht="18" customHeight="1" x14ac:dyDescent="0.25">
      <c r="A93" s="85" t="s">
        <v>100</v>
      </c>
      <c r="B93" s="41"/>
      <c r="C93" s="41"/>
      <c r="D93" s="41"/>
      <c r="E93" s="41"/>
      <c r="F93" s="41"/>
      <c r="G93" s="41"/>
    </row>
    <row r="94" spans="1:7" ht="18" customHeight="1" x14ac:dyDescent="0.25">
      <c r="A94" s="85" t="s">
        <v>101</v>
      </c>
      <c r="B94" s="41"/>
      <c r="C94" s="41"/>
      <c r="D94" s="41"/>
      <c r="E94" s="41"/>
      <c r="F94" s="41"/>
      <c r="G94" s="41"/>
    </row>
    <row r="95" spans="1:7" ht="18" customHeight="1" x14ac:dyDescent="0.25">
      <c r="A95" s="85" t="s">
        <v>102</v>
      </c>
      <c r="B95" s="41"/>
      <c r="C95" s="41"/>
      <c r="D95" s="41"/>
      <c r="E95" s="41"/>
      <c r="F95" s="41"/>
      <c r="G95" s="41"/>
    </row>
    <row r="96" spans="1:7" ht="18" customHeight="1" x14ac:dyDescent="0.25">
      <c r="A96" s="85" t="s">
        <v>103</v>
      </c>
      <c r="B96" s="41"/>
      <c r="C96" s="41"/>
      <c r="D96" s="41"/>
      <c r="E96" s="41"/>
      <c r="F96" s="41"/>
      <c r="G96" s="41"/>
    </row>
    <row r="97" spans="1:7" ht="18" customHeight="1" x14ac:dyDescent="0.25">
      <c r="A97" s="85" t="s">
        <v>162</v>
      </c>
      <c r="B97" s="41"/>
      <c r="C97" s="41"/>
      <c r="D97" s="41"/>
      <c r="E97" s="41"/>
      <c r="F97" s="41"/>
      <c r="G97" s="41"/>
    </row>
    <row r="98" spans="1:7" ht="18" customHeight="1" x14ac:dyDescent="0.25">
      <c r="A98" s="85" t="s">
        <v>104</v>
      </c>
      <c r="B98" s="41"/>
      <c r="C98" s="41"/>
      <c r="D98" s="41"/>
      <c r="E98" s="41"/>
      <c r="F98" s="41"/>
      <c r="G98" s="41"/>
    </row>
    <row r="99" spans="1:7" ht="18" customHeight="1" x14ac:dyDescent="0.25">
      <c r="A99" s="84" t="s">
        <v>105</v>
      </c>
      <c r="B99" s="41"/>
      <c r="C99" s="41"/>
      <c r="D99" s="41"/>
      <c r="E99" s="41"/>
      <c r="F99" s="41"/>
      <c r="G99" s="41"/>
    </row>
    <row r="100" spans="1:7" ht="18" customHeight="1" x14ac:dyDescent="0.25">
      <c r="A100" s="33" t="s">
        <v>21</v>
      </c>
      <c r="B100" s="32">
        <f t="shared" ref="B100:G100" si="5">SUM(B88:B99)</f>
        <v>0</v>
      </c>
      <c r="C100" s="32">
        <f t="shared" si="5"/>
        <v>0</v>
      </c>
      <c r="D100" s="32">
        <f t="shared" si="5"/>
        <v>0</v>
      </c>
      <c r="E100" s="32">
        <f t="shared" si="5"/>
        <v>0</v>
      </c>
      <c r="F100" s="32">
        <f t="shared" si="5"/>
        <v>0</v>
      </c>
      <c r="G100" s="32">
        <f t="shared" si="5"/>
        <v>0</v>
      </c>
    </row>
    <row r="101" spans="1:7" ht="18" customHeight="1" x14ac:dyDescent="0.25">
      <c r="A101" s="14"/>
      <c r="B101" s="14"/>
      <c r="C101" s="14"/>
      <c r="D101" s="14"/>
      <c r="E101" s="14"/>
      <c r="F101" s="14"/>
      <c r="G101" s="14"/>
    </row>
    <row r="102" spans="1:7" ht="18" customHeight="1" x14ac:dyDescent="0.25">
      <c r="A102" s="185" t="str">
        <f>"GICS Sector "&amp;"(Calendar "&amp;TEXT('Firm Background'!H24,"yyyy")&amp;")"</f>
        <v>GICS Sector (Calendar 2020)</v>
      </c>
      <c r="B102" s="183" t="s">
        <v>85</v>
      </c>
      <c r="C102" s="184"/>
      <c r="D102" s="183" t="s">
        <v>1</v>
      </c>
      <c r="E102" s="184"/>
      <c r="F102" s="183" t="s">
        <v>66</v>
      </c>
      <c r="G102" s="184"/>
    </row>
    <row r="103" spans="1:7" ht="18" customHeight="1" x14ac:dyDescent="0.25">
      <c r="A103" s="186"/>
      <c r="B103" s="37" t="s">
        <v>84</v>
      </c>
      <c r="C103" s="37" t="str">
        <f>Characteristics!$B$5</f>
        <v>Russell 1000 Value</v>
      </c>
      <c r="D103" s="37" t="s">
        <v>84</v>
      </c>
      <c r="E103" s="37" t="str">
        <f>Characteristics!$B$5</f>
        <v>Russell 1000 Value</v>
      </c>
      <c r="F103" s="37" t="s">
        <v>87</v>
      </c>
      <c r="G103" s="37" t="s">
        <v>86</v>
      </c>
    </row>
    <row r="104" spans="1:7" ht="18" customHeight="1" x14ac:dyDescent="0.25">
      <c r="A104" s="86" t="s">
        <v>192</v>
      </c>
      <c r="B104" s="41"/>
      <c r="C104" s="41"/>
      <c r="D104" s="41"/>
      <c r="E104" s="41"/>
      <c r="F104" s="41"/>
      <c r="G104" s="41"/>
    </row>
    <row r="105" spans="1:7" ht="18" customHeight="1" x14ac:dyDescent="0.25">
      <c r="A105" s="86" t="s">
        <v>96</v>
      </c>
      <c r="B105" s="41"/>
      <c r="C105" s="41"/>
      <c r="D105" s="41"/>
      <c r="E105" s="41"/>
      <c r="F105" s="41"/>
      <c r="G105" s="41"/>
    </row>
    <row r="106" spans="1:7" ht="18" customHeight="1" x14ac:dyDescent="0.25">
      <c r="A106" s="85" t="s">
        <v>97</v>
      </c>
      <c r="B106" s="41"/>
      <c r="C106" s="41"/>
      <c r="D106" s="41"/>
      <c r="E106" s="41"/>
      <c r="F106" s="41"/>
      <c r="G106" s="41"/>
    </row>
    <row r="107" spans="1:7" ht="18" customHeight="1" x14ac:dyDescent="0.25">
      <c r="A107" s="85" t="s">
        <v>98</v>
      </c>
      <c r="B107" s="41"/>
      <c r="C107" s="41"/>
      <c r="D107" s="41"/>
      <c r="E107" s="41"/>
      <c r="F107" s="41"/>
      <c r="G107" s="41"/>
    </row>
    <row r="108" spans="1:7" ht="18" customHeight="1" x14ac:dyDescent="0.25">
      <c r="A108" s="85" t="s">
        <v>99</v>
      </c>
      <c r="B108" s="41"/>
      <c r="C108" s="41"/>
      <c r="D108" s="41"/>
      <c r="E108" s="41"/>
      <c r="F108" s="41"/>
      <c r="G108" s="41"/>
    </row>
    <row r="109" spans="1:7" ht="18" customHeight="1" x14ac:dyDescent="0.25">
      <c r="A109" s="85" t="s">
        <v>100</v>
      </c>
      <c r="B109" s="41"/>
      <c r="C109" s="41"/>
      <c r="D109" s="41"/>
      <c r="E109" s="41"/>
      <c r="F109" s="41"/>
      <c r="G109" s="41"/>
    </row>
    <row r="110" spans="1:7" ht="18" customHeight="1" x14ac:dyDescent="0.25">
      <c r="A110" s="85" t="s">
        <v>101</v>
      </c>
      <c r="B110" s="41"/>
      <c r="C110" s="41"/>
      <c r="D110" s="41"/>
      <c r="E110" s="41"/>
      <c r="F110" s="41"/>
      <c r="G110" s="41"/>
    </row>
    <row r="111" spans="1:7" ht="18" customHeight="1" x14ac:dyDescent="0.25">
      <c r="A111" s="85" t="s">
        <v>102</v>
      </c>
      <c r="B111" s="41"/>
      <c r="C111" s="41"/>
      <c r="D111" s="41"/>
      <c r="E111" s="41"/>
      <c r="F111" s="41"/>
      <c r="G111" s="41"/>
    </row>
    <row r="112" spans="1:7" ht="18" customHeight="1" x14ac:dyDescent="0.25">
      <c r="A112" s="85" t="s">
        <v>103</v>
      </c>
      <c r="B112" s="41"/>
      <c r="C112" s="41"/>
      <c r="D112" s="41"/>
      <c r="E112" s="41"/>
      <c r="F112" s="41"/>
      <c r="G112" s="41"/>
    </row>
    <row r="113" spans="1:7" ht="18" customHeight="1" x14ac:dyDescent="0.25">
      <c r="A113" s="85" t="s">
        <v>162</v>
      </c>
      <c r="B113" s="41"/>
      <c r="C113" s="41"/>
      <c r="D113" s="41"/>
      <c r="E113" s="41"/>
      <c r="F113" s="41"/>
      <c r="G113" s="41"/>
    </row>
    <row r="114" spans="1:7" ht="18" customHeight="1" x14ac:dyDescent="0.25">
      <c r="A114" s="85" t="s">
        <v>104</v>
      </c>
      <c r="B114" s="41"/>
      <c r="C114" s="41"/>
      <c r="D114" s="41"/>
      <c r="E114" s="41"/>
      <c r="F114" s="41"/>
      <c r="G114" s="41"/>
    </row>
    <row r="115" spans="1:7" ht="18" customHeight="1" x14ac:dyDescent="0.25">
      <c r="A115" s="84" t="s">
        <v>105</v>
      </c>
      <c r="B115" s="41"/>
      <c r="C115" s="41"/>
      <c r="D115" s="41"/>
      <c r="E115" s="41"/>
      <c r="F115" s="41"/>
      <c r="G115" s="41"/>
    </row>
    <row r="116" spans="1:7" ht="18" customHeight="1" x14ac:dyDescent="0.25">
      <c r="A116" s="33" t="s">
        <v>21</v>
      </c>
      <c r="B116" s="32">
        <f t="shared" ref="B116:G116" si="6">SUM(B104:B115)</f>
        <v>0</v>
      </c>
      <c r="C116" s="32">
        <f t="shared" si="6"/>
        <v>0</v>
      </c>
      <c r="D116" s="32">
        <f t="shared" si="6"/>
        <v>0</v>
      </c>
      <c r="E116" s="32">
        <f t="shared" si="6"/>
        <v>0</v>
      </c>
      <c r="F116" s="32">
        <f t="shared" si="6"/>
        <v>0</v>
      </c>
      <c r="G116" s="32">
        <f t="shared" si="6"/>
        <v>0</v>
      </c>
    </row>
    <row r="117" spans="1:7" ht="18" customHeight="1" x14ac:dyDescent="0.25">
      <c r="A117" s="14"/>
      <c r="B117" s="14"/>
      <c r="C117" s="14"/>
      <c r="D117" s="14"/>
      <c r="E117" s="14"/>
      <c r="F117" s="14"/>
      <c r="G117" s="14"/>
    </row>
    <row r="118" spans="1:7" ht="18" customHeight="1" x14ac:dyDescent="0.25">
      <c r="A118" s="185" t="str">
        <f>"GICS Sector "&amp;"(Calendar "&amp;TEXT('Firm Background'!I24,"yyyy")&amp;")"</f>
        <v>GICS Sector (Calendar 2019)</v>
      </c>
      <c r="B118" s="183" t="s">
        <v>85</v>
      </c>
      <c r="C118" s="184"/>
      <c r="D118" s="183" t="s">
        <v>1</v>
      </c>
      <c r="E118" s="184"/>
      <c r="F118" s="183" t="s">
        <v>66</v>
      </c>
      <c r="G118" s="184"/>
    </row>
    <row r="119" spans="1:7" ht="18" customHeight="1" x14ac:dyDescent="0.25">
      <c r="A119" s="186"/>
      <c r="B119" s="37" t="s">
        <v>84</v>
      </c>
      <c r="C119" s="37" t="str">
        <f>Characteristics!$B$5</f>
        <v>Russell 1000 Value</v>
      </c>
      <c r="D119" s="37" t="s">
        <v>84</v>
      </c>
      <c r="E119" s="37" t="str">
        <f>Characteristics!$B$5</f>
        <v>Russell 1000 Value</v>
      </c>
      <c r="F119" s="37" t="s">
        <v>87</v>
      </c>
      <c r="G119" s="37" t="s">
        <v>86</v>
      </c>
    </row>
    <row r="120" spans="1:7" ht="18" customHeight="1" x14ac:dyDescent="0.25">
      <c r="A120" s="86" t="s">
        <v>192</v>
      </c>
      <c r="B120" s="41"/>
      <c r="C120" s="41"/>
      <c r="D120" s="41"/>
      <c r="E120" s="41"/>
      <c r="F120" s="41"/>
      <c r="G120" s="41"/>
    </row>
    <row r="121" spans="1:7" ht="18" customHeight="1" x14ac:dyDescent="0.25">
      <c r="A121" s="86" t="s">
        <v>96</v>
      </c>
      <c r="B121" s="41"/>
      <c r="C121" s="41"/>
      <c r="D121" s="41"/>
      <c r="E121" s="41"/>
      <c r="F121" s="41"/>
      <c r="G121" s="41"/>
    </row>
    <row r="122" spans="1:7" ht="18" customHeight="1" x14ac:dyDescent="0.25">
      <c r="A122" s="85" t="s">
        <v>97</v>
      </c>
      <c r="B122" s="41"/>
      <c r="C122" s="41"/>
      <c r="D122" s="41"/>
      <c r="E122" s="41"/>
      <c r="F122" s="41"/>
      <c r="G122" s="41"/>
    </row>
    <row r="123" spans="1:7" ht="18" customHeight="1" x14ac:dyDescent="0.25">
      <c r="A123" s="85" t="s">
        <v>98</v>
      </c>
      <c r="B123" s="41"/>
      <c r="C123" s="41"/>
      <c r="D123" s="41"/>
      <c r="E123" s="41"/>
      <c r="F123" s="41"/>
      <c r="G123" s="41"/>
    </row>
    <row r="124" spans="1:7" ht="18" customHeight="1" x14ac:dyDescent="0.25">
      <c r="A124" s="85" t="s">
        <v>99</v>
      </c>
      <c r="B124" s="41"/>
      <c r="C124" s="41"/>
      <c r="D124" s="41"/>
      <c r="E124" s="41"/>
      <c r="F124" s="41"/>
      <c r="G124" s="41"/>
    </row>
    <row r="125" spans="1:7" ht="18" customHeight="1" x14ac:dyDescent="0.25">
      <c r="A125" s="85" t="s">
        <v>100</v>
      </c>
      <c r="B125" s="41"/>
      <c r="C125" s="41"/>
      <c r="D125" s="41"/>
      <c r="E125" s="41"/>
      <c r="F125" s="41"/>
      <c r="G125" s="41"/>
    </row>
    <row r="126" spans="1:7" ht="18" customHeight="1" x14ac:dyDescent="0.25">
      <c r="A126" s="85" t="s">
        <v>101</v>
      </c>
      <c r="B126" s="41"/>
      <c r="C126" s="41"/>
      <c r="D126" s="41"/>
      <c r="E126" s="41"/>
      <c r="F126" s="41"/>
      <c r="G126" s="41"/>
    </row>
    <row r="127" spans="1:7" ht="18" customHeight="1" x14ac:dyDescent="0.25">
      <c r="A127" s="85" t="s">
        <v>102</v>
      </c>
      <c r="B127" s="41"/>
      <c r="C127" s="41"/>
      <c r="D127" s="41"/>
      <c r="E127" s="41"/>
      <c r="F127" s="41"/>
      <c r="G127" s="41"/>
    </row>
    <row r="128" spans="1:7" ht="18" customHeight="1" x14ac:dyDescent="0.25">
      <c r="A128" s="85" t="s">
        <v>103</v>
      </c>
      <c r="B128" s="41"/>
      <c r="C128" s="41"/>
      <c r="D128" s="41"/>
      <c r="E128" s="41"/>
      <c r="F128" s="41"/>
      <c r="G128" s="41"/>
    </row>
    <row r="129" spans="1:7" ht="18" customHeight="1" x14ac:dyDescent="0.25">
      <c r="A129" s="85" t="s">
        <v>162</v>
      </c>
      <c r="B129" s="41"/>
      <c r="C129" s="41"/>
      <c r="D129" s="41"/>
      <c r="E129" s="41"/>
      <c r="F129" s="41"/>
      <c r="G129" s="41"/>
    </row>
    <row r="130" spans="1:7" ht="18" customHeight="1" x14ac:dyDescent="0.25">
      <c r="A130" s="85" t="s">
        <v>104</v>
      </c>
      <c r="B130" s="41"/>
      <c r="C130" s="41"/>
      <c r="D130" s="41"/>
      <c r="E130" s="41"/>
      <c r="F130" s="41"/>
      <c r="G130" s="41"/>
    </row>
    <row r="131" spans="1:7" ht="18" customHeight="1" x14ac:dyDescent="0.25">
      <c r="A131" s="84" t="s">
        <v>105</v>
      </c>
      <c r="B131" s="41"/>
      <c r="C131" s="41"/>
      <c r="D131" s="41"/>
      <c r="E131" s="41"/>
      <c r="F131" s="41"/>
      <c r="G131" s="41"/>
    </row>
    <row r="132" spans="1:7" ht="18" customHeight="1" x14ac:dyDescent="0.25">
      <c r="A132" s="33" t="s">
        <v>21</v>
      </c>
      <c r="B132" s="32">
        <f t="shared" ref="B132:G132" si="7">SUM(B120:B131)</f>
        <v>0</v>
      </c>
      <c r="C132" s="32">
        <f t="shared" si="7"/>
        <v>0</v>
      </c>
      <c r="D132" s="32">
        <f t="shared" si="7"/>
        <v>0</v>
      </c>
      <c r="E132" s="32">
        <f t="shared" si="7"/>
        <v>0</v>
      </c>
      <c r="F132" s="32">
        <f t="shared" si="7"/>
        <v>0</v>
      </c>
      <c r="G132" s="32">
        <f t="shared" si="7"/>
        <v>0</v>
      </c>
    </row>
    <row r="133" spans="1:7" ht="18" customHeight="1" x14ac:dyDescent="0.25">
      <c r="A133" s="14"/>
      <c r="B133" s="14"/>
      <c r="C133" s="14"/>
      <c r="D133" s="14"/>
      <c r="E133" s="14"/>
      <c r="F133" s="14"/>
      <c r="G133" s="14"/>
    </row>
    <row r="134" spans="1:7" ht="18" customHeight="1" x14ac:dyDescent="0.25">
      <c r="A134" s="185" t="str">
        <f>"GICS Sector "&amp;"(Calendar "&amp;TEXT('Firm Background'!J24,"yyyy")&amp;")"</f>
        <v>GICS Sector (Calendar 2018)</v>
      </c>
      <c r="B134" s="183" t="s">
        <v>85</v>
      </c>
      <c r="C134" s="184"/>
      <c r="D134" s="183" t="s">
        <v>1</v>
      </c>
      <c r="E134" s="184"/>
      <c r="F134" s="183" t="s">
        <v>66</v>
      </c>
      <c r="G134" s="184"/>
    </row>
    <row r="135" spans="1:7" ht="18" customHeight="1" x14ac:dyDescent="0.25">
      <c r="A135" s="186"/>
      <c r="B135" s="37" t="s">
        <v>84</v>
      </c>
      <c r="C135" s="37" t="str">
        <f>Characteristics!$B$5</f>
        <v>Russell 1000 Value</v>
      </c>
      <c r="D135" s="37" t="s">
        <v>84</v>
      </c>
      <c r="E135" s="37" t="str">
        <f>Characteristics!$B$5</f>
        <v>Russell 1000 Value</v>
      </c>
      <c r="F135" s="37" t="s">
        <v>87</v>
      </c>
      <c r="G135" s="37" t="s">
        <v>86</v>
      </c>
    </row>
    <row r="136" spans="1:7" ht="18" customHeight="1" x14ac:dyDescent="0.25">
      <c r="A136" s="86" t="s">
        <v>192</v>
      </c>
      <c r="B136" s="41"/>
      <c r="C136" s="41"/>
      <c r="D136" s="41"/>
      <c r="E136" s="41"/>
      <c r="F136" s="41"/>
      <c r="G136" s="41"/>
    </row>
    <row r="137" spans="1:7" ht="18" customHeight="1" x14ac:dyDescent="0.25">
      <c r="A137" s="86" t="s">
        <v>96</v>
      </c>
      <c r="B137" s="41"/>
      <c r="C137" s="41"/>
      <c r="D137" s="41"/>
      <c r="E137" s="41"/>
      <c r="F137" s="41"/>
      <c r="G137" s="41"/>
    </row>
    <row r="138" spans="1:7" ht="18" customHeight="1" x14ac:dyDescent="0.25">
      <c r="A138" s="85" t="s">
        <v>97</v>
      </c>
      <c r="B138" s="41"/>
      <c r="C138" s="41"/>
      <c r="D138" s="41"/>
      <c r="E138" s="41"/>
      <c r="F138" s="41"/>
      <c r="G138" s="41"/>
    </row>
    <row r="139" spans="1:7" ht="18" customHeight="1" x14ac:dyDescent="0.25">
      <c r="A139" s="85" t="s">
        <v>98</v>
      </c>
      <c r="B139" s="41"/>
      <c r="C139" s="41"/>
      <c r="D139" s="41"/>
      <c r="E139" s="41"/>
      <c r="F139" s="41"/>
      <c r="G139" s="41"/>
    </row>
    <row r="140" spans="1:7" ht="18" customHeight="1" x14ac:dyDescent="0.25">
      <c r="A140" s="85" t="s">
        <v>99</v>
      </c>
      <c r="B140" s="41"/>
      <c r="C140" s="41"/>
      <c r="D140" s="41"/>
      <c r="E140" s="41"/>
      <c r="F140" s="41"/>
      <c r="G140" s="41"/>
    </row>
    <row r="141" spans="1:7" ht="18" customHeight="1" x14ac:dyDescent="0.25">
      <c r="A141" s="85" t="s">
        <v>100</v>
      </c>
      <c r="B141" s="41"/>
      <c r="C141" s="41"/>
      <c r="D141" s="41"/>
      <c r="E141" s="41"/>
      <c r="F141" s="41"/>
      <c r="G141" s="41"/>
    </row>
    <row r="142" spans="1:7" ht="18" customHeight="1" x14ac:dyDescent="0.25">
      <c r="A142" s="85" t="s">
        <v>101</v>
      </c>
      <c r="B142" s="41"/>
      <c r="C142" s="41"/>
      <c r="D142" s="41"/>
      <c r="E142" s="41"/>
      <c r="F142" s="41"/>
      <c r="G142" s="41"/>
    </row>
    <row r="143" spans="1:7" ht="18" customHeight="1" x14ac:dyDescent="0.25">
      <c r="A143" s="85" t="s">
        <v>102</v>
      </c>
      <c r="B143" s="41"/>
      <c r="C143" s="41"/>
      <c r="D143" s="41"/>
      <c r="E143" s="41"/>
      <c r="F143" s="41"/>
      <c r="G143" s="41"/>
    </row>
    <row r="144" spans="1:7" ht="18" customHeight="1" x14ac:dyDescent="0.25">
      <c r="A144" s="85" t="s">
        <v>103</v>
      </c>
      <c r="B144" s="41"/>
      <c r="C144" s="41"/>
      <c r="D144" s="41"/>
      <c r="E144" s="41"/>
      <c r="F144" s="41"/>
      <c r="G144" s="41"/>
    </row>
    <row r="145" spans="1:9" ht="18" customHeight="1" x14ac:dyDescent="0.25">
      <c r="A145" s="85" t="s">
        <v>162</v>
      </c>
      <c r="B145" s="41"/>
      <c r="C145" s="41"/>
      <c r="D145" s="41"/>
      <c r="E145" s="41"/>
      <c r="F145" s="41"/>
      <c r="G145" s="41"/>
    </row>
    <row r="146" spans="1:9" ht="18" customHeight="1" x14ac:dyDescent="0.25">
      <c r="A146" s="85" t="s">
        <v>104</v>
      </c>
      <c r="B146" s="41"/>
      <c r="C146" s="41"/>
      <c r="D146" s="41"/>
      <c r="E146" s="41"/>
      <c r="F146" s="41"/>
      <c r="G146" s="41"/>
    </row>
    <row r="147" spans="1:9" ht="18" customHeight="1" x14ac:dyDescent="0.25">
      <c r="A147" s="84" t="s">
        <v>105</v>
      </c>
      <c r="B147" s="41"/>
      <c r="C147" s="41"/>
      <c r="D147" s="41"/>
      <c r="E147" s="41"/>
      <c r="F147" s="41"/>
      <c r="G147" s="41"/>
    </row>
    <row r="148" spans="1:9" ht="18" customHeight="1" x14ac:dyDescent="0.25">
      <c r="A148" s="33" t="s">
        <v>21</v>
      </c>
      <c r="B148" s="32">
        <f t="shared" ref="B148:G148" si="8">SUM(B136:B147)</f>
        <v>0</v>
      </c>
      <c r="C148" s="32">
        <f t="shared" si="8"/>
        <v>0</v>
      </c>
      <c r="D148" s="32">
        <f t="shared" si="8"/>
        <v>0</v>
      </c>
      <c r="E148" s="32">
        <f t="shared" si="8"/>
        <v>0</v>
      </c>
      <c r="F148" s="32">
        <f t="shared" si="8"/>
        <v>0</v>
      </c>
      <c r="G148" s="32">
        <f t="shared" si="8"/>
        <v>0</v>
      </c>
    </row>
    <row r="149" spans="1:9" ht="18" customHeight="1" x14ac:dyDescent="0.25">
      <c r="A149" s="14"/>
      <c r="B149" s="14"/>
      <c r="C149" s="14"/>
      <c r="D149" s="14"/>
      <c r="E149" s="14"/>
      <c r="F149" s="14"/>
      <c r="G149" s="14"/>
      <c r="H149" s="14"/>
      <c r="I149" s="14"/>
    </row>
    <row r="150" spans="1:9" ht="18" customHeight="1" x14ac:dyDescent="0.25">
      <c r="A150" s="14"/>
      <c r="B150" s="14"/>
      <c r="C150" s="14"/>
      <c r="D150" s="14"/>
      <c r="E150" s="14"/>
      <c r="F150" s="14"/>
      <c r="G150" s="14"/>
      <c r="H150" s="14"/>
      <c r="I150" s="14"/>
    </row>
    <row r="151" spans="1:9" ht="18" customHeight="1" x14ac:dyDescent="0.25">
      <c r="A151" s="14"/>
      <c r="B151" s="14"/>
      <c r="C151" s="14"/>
      <c r="D151" s="14"/>
      <c r="E151" s="14"/>
      <c r="F151" s="14"/>
      <c r="G151" s="14"/>
      <c r="H151" s="14"/>
      <c r="I151" s="14"/>
    </row>
    <row r="152" spans="1:9" ht="18" customHeight="1" x14ac:dyDescent="0.25">
      <c r="A152" s="14"/>
      <c r="B152" s="14"/>
      <c r="C152" s="14"/>
      <c r="D152" s="14"/>
      <c r="E152" s="14"/>
      <c r="F152" s="14"/>
      <c r="G152" s="14"/>
      <c r="H152" s="14"/>
      <c r="I152" s="14"/>
    </row>
    <row r="153" spans="1:9" ht="18" customHeight="1" x14ac:dyDescent="0.25"/>
    <row r="154" spans="1:9" ht="18" customHeight="1" x14ac:dyDescent="0.25"/>
    <row r="155" spans="1:9" ht="18" customHeight="1" x14ac:dyDescent="0.25"/>
    <row r="156" spans="1:9" ht="18" customHeight="1" x14ac:dyDescent="0.25"/>
    <row r="157" spans="1:9" ht="18" customHeight="1" x14ac:dyDescent="0.25"/>
    <row r="158" spans="1:9" ht="18" customHeight="1" x14ac:dyDescent="0.25"/>
    <row r="159" spans="1:9" ht="18" customHeight="1" x14ac:dyDescent="0.25"/>
    <row r="160" spans="1:9" ht="18" customHeight="1" x14ac:dyDescent="0.25"/>
  </sheetData>
  <mergeCells count="37">
    <mergeCell ref="A86:A87"/>
    <mergeCell ref="B86:C86"/>
    <mergeCell ref="A134:A135"/>
    <mergeCell ref="B134:C134"/>
    <mergeCell ref="A3:I3"/>
    <mergeCell ref="A102:A103"/>
    <mergeCell ref="B102:C102"/>
    <mergeCell ref="A118:A119"/>
    <mergeCell ref="B118:C118"/>
    <mergeCell ref="A70:A71"/>
    <mergeCell ref="B70:C70"/>
    <mergeCell ref="A54:A55"/>
    <mergeCell ref="B54:C54"/>
    <mergeCell ref="A38:A39"/>
    <mergeCell ref="B38:C38"/>
    <mergeCell ref="A5:A6"/>
    <mergeCell ref="A22:A23"/>
    <mergeCell ref="B22:C22"/>
    <mergeCell ref="B5:C5"/>
    <mergeCell ref="D5:E5"/>
    <mergeCell ref="F5:G5"/>
    <mergeCell ref="F22:G22"/>
    <mergeCell ref="D22:E22"/>
    <mergeCell ref="D38:E38"/>
    <mergeCell ref="F38:G38"/>
    <mergeCell ref="D54:E54"/>
    <mergeCell ref="F54:G54"/>
    <mergeCell ref="D70:E70"/>
    <mergeCell ref="F70:G70"/>
    <mergeCell ref="D134:E134"/>
    <mergeCell ref="F134:G134"/>
    <mergeCell ref="D86:E86"/>
    <mergeCell ref="F86:G86"/>
    <mergeCell ref="D102:E102"/>
    <mergeCell ref="F102:G102"/>
    <mergeCell ref="D118:E118"/>
    <mergeCell ref="F118:G118"/>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4"/>
  <sheetViews>
    <sheetView zoomScale="80" workbookViewId="0">
      <selection activeCell="A7" sqref="A7"/>
    </sheetView>
  </sheetViews>
  <sheetFormatPr defaultColWidth="9.109375" defaultRowHeight="13.2" x14ac:dyDescent="0.25"/>
  <cols>
    <col min="1" max="3" width="40.5546875" style="1" customWidth="1"/>
    <col min="4" max="8" width="15.6640625" style="1" customWidth="1"/>
    <col min="9" max="9" width="30.6640625" style="1" customWidth="1"/>
    <col min="10" max="10" width="50.6640625" style="1" customWidth="1"/>
    <col min="11" max="11" width="15.44140625" style="1" customWidth="1"/>
    <col min="12" max="12" width="18" style="1" customWidth="1"/>
    <col min="13" max="13" width="10.88671875" style="1" customWidth="1"/>
    <col min="14" max="14" width="21.88671875" style="1" customWidth="1"/>
    <col min="15" max="16384" width="9.109375" style="1"/>
  </cols>
  <sheetData>
    <row r="1" spans="1:10" ht="15" customHeight="1" x14ac:dyDescent="0.25">
      <c r="A1" s="48" t="s">
        <v>26</v>
      </c>
      <c r="B1" s="52"/>
      <c r="C1" s="5"/>
      <c r="D1" s="5"/>
      <c r="E1" s="5"/>
      <c r="F1" s="5"/>
      <c r="G1" s="5"/>
      <c r="H1" s="5"/>
      <c r="I1" s="5"/>
      <c r="J1" s="5"/>
    </row>
    <row r="2" spans="1:10" ht="15" customHeight="1" x14ac:dyDescent="0.25">
      <c r="A2" s="8" t="s">
        <v>25</v>
      </c>
      <c r="B2" s="52"/>
      <c r="C2" s="5"/>
      <c r="D2" s="5"/>
      <c r="E2" s="5"/>
      <c r="F2" s="5"/>
      <c r="G2" s="5"/>
      <c r="H2" s="5"/>
      <c r="I2" s="5"/>
      <c r="J2" s="5"/>
    </row>
    <row r="3" spans="1:10" ht="15" customHeight="1" x14ac:dyDescent="0.25">
      <c r="A3" s="187" t="s">
        <v>27</v>
      </c>
      <c r="B3" s="187"/>
      <c r="C3" s="187"/>
      <c r="D3" s="187"/>
      <c r="E3" s="187"/>
      <c r="F3" s="187"/>
      <c r="G3" s="187"/>
      <c r="H3" s="187"/>
      <c r="I3" s="187"/>
      <c r="J3" s="187"/>
    </row>
    <row r="4" spans="1:10" ht="15" customHeight="1" x14ac:dyDescent="0.25">
      <c r="A4" s="36"/>
      <c r="B4" s="36"/>
      <c r="C4" s="5"/>
      <c r="D4" s="5"/>
      <c r="E4" s="5"/>
      <c r="F4" s="5"/>
      <c r="G4" s="5"/>
      <c r="H4" s="5"/>
      <c r="I4" s="5"/>
      <c r="J4" s="5"/>
    </row>
    <row r="5" spans="1:10" ht="20.100000000000001" customHeight="1" x14ac:dyDescent="0.25">
      <c r="A5" s="198" t="s">
        <v>0</v>
      </c>
      <c r="B5" s="200" t="s">
        <v>29</v>
      </c>
      <c r="C5" s="200" t="s">
        <v>28</v>
      </c>
      <c r="D5" s="202" t="s">
        <v>200</v>
      </c>
      <c r="E5" s="202"/>
      <c r="F5" s="203" t="s">
        <v>125</v>
      </c>
      <c r="G5" s="203" t="s">
        <v>163</v>
      </c>
      <c r="H5" s="203" t="s">
        <v>126</v>
      </c>
      <c r="I5" s="203" t="s">
        <v>30</v>
      </c>
      <c r="J5" s="205" t="s">
        <v>31</v>
      </c>
    </row>
    <row r="6" spans="1:10" ht="33" customHeight="1" x14ac:dyDescent="0.25">
      <c r="A6" s="199"/>
      <c r="B6" s="201"/>
      <c r="C6" s="201"/>
      <c r="D6" s="45" t="s">
        <v>18</v>
      </c>
      <c r="E6" s="45" t="s">
        <v>19</v>
      </c>
      <c r="F6" s="204"/>
      <c r="G6" s="204"/>
      <c r="H6" s="204"/>
      <c r="I6" s="204"/>
      <c r="J6" s="206"/>
    </row>
    <row r="7" spans="1:10" ht="15" customHeight="1" x14ac:dyDescent="0.25">
      <c r="A7" s="59"/>
      <c r="B7" s="59"/>
      <c r="C7" s="60"/>
      <c r="D7" s="27"/>
      <c r="E7" s="21"/>
      <c r="F7" s="61"/>
      <c r="G7" s="61"/>
      <c r="H7" s="61"/>
      <c r="I7" s="61"/>
      <c r="J7" s="60"/>
    </row>
    <row r="8" spans="1:10" ht="15" customHeight="1" x14ac:dyDescent="0.25">
      <c r="A8" s="59"/>
      <c r="B8" s="59"/>
      <c r="C8" s="60"/>
      <c r="D8" s="27"/>
      <c r="E8" s="21"/>
      <c r="F8" s="61"/>
      <c r="G8" s="61"/>
      <c r="H8" s="61"/>
      <c r="I8" s="61"/>
      <c r="J8" s="60"/>
    </row>
    <row r="9" spans="1:10" ht="15" customHeight="1" x14ac:dyDescent="0.25">
      <c r="A9" s="59"/>
      <c r="B9" s="59"/>
      <c r="C9" s="60"/>
      <c r="D9" s="27"/>
      <c r="E9" s="21"/>
      <c r="F9" s="61"/>
      <c r="G9" s="61"/>
      <c r="H9" s="61"/>
      <c r="I9" s="61"/>
      <c r="J9" s="60"/>
    </row>
    <row r="10" spans="1:10" ht="15" customHeight="1" x14ac:dyDescent="0.25">
      <c r="A10" s="59"/>
      <c r="B10" s="59"/>
      <c r="C10" s="60"/>
      <c r="D10" s="27"/>
      <c r="E10" s="21"/>
      <c r="F10" s="61"/>
      <c r="G10" s="61"/>
      <c r="H10" s="61"/>
      <c r="I10" s="61"/>
      <c r="J10" s="60"/>
    </row>
    <row r="11" spans="1:10" ht="15" customHeight="1" x14ac:dyDescent="0.25">
      <c r="A11" s="59"/>
      <c r="B11" s="59"/>
      <c r="C11" s="60"/>
      <c r="D11" s="27"/>
      <c r="E11" s="21"/>
      <c r="F11" s="61"/>
      <c r="G11" s="61"/>
      <c r="H11" s="61"/>
      <c r="I11" s="61"/>
      <c r="J11" s="60"/>
    </row>
    <row r="12" spans="1:10" ht="15" customHeight="1" x14ac:dyDescent="0.25">
      <c r="A12" s="59"/>
      <c r="B12" s="59"/>
      <c r="C12" s="60"/>
      <c r="D12" s="27"/>
      <c r="E12" s="21"/>
      <c r="F12" s="61"/>
      <c r="G12" s="61"/>
      <c r="H12" s="61"/>
      <c r="I12" s="61"/>
      <c r="J12" s="60"/>
    </row>
    <row r="13" spans="1:10" ht="15" customHeight="1" x14ac:dyDescent="0.25">
      <c r="A13" s="59"/>
      <c r="B13" s="59"/>
      <c r="C13" s="60"/>
      <c r="D13" s="27"/>
      <c r="E13" s="21"/>
      <c r="F13" s="61"/>
      <c r="G13" s="61"/>
      <c r="H13" s="61"/>
      <c r="I13" s="61"/>
      <c r="J13" s="60"/>
    </row>
    <row r="14" spans="1:10" ht="15" customHeight="1" x14ac:dyDescent="0.25">
      <c r="A14" s="59"/>
      <c r="B14" s="59"/>
      <c r="C14" s="60"/>
      <c r="D14" s="27"/>
      <c r="E14" s="21"/>
      <c r="F14" s="61"/>
      <c r="G14" s="61"/>
      <c r="H14" s="61"/>
      <c r="I14" s="61"/>
      <c r="J14" s="60"/>
    </row>
    <row r="15" spans="1:10" ht="15" customHeight="1" x14ac:dyDescent="0.25">
      <c r="A15" s="59"/>
      <c r="B15" s="59"/>
      <c r="C15" s="60"/>
      <c r="D15" s="27"/>
      <c r="E15" s="21"/>
      <c r="F15" s="61"/>
      <c r="G15" s="61"/>
      <c r="H15" s="61"/>
      <c r="I15" s="61"/>
      <c r="J15" s="60"/>
    </row>
    <row r="16" spans="1:10" ht="15" customHeight="1" x14ac:dyDescent="0.25">
      <c r="A16" s="59"/>
      <c r="B16" s="59"/>
      <c r="C16" s="60"/>
      <c r="D16" s="27"/>
      <c r="E16" s="21"/>
      <c r="F16" s="61"/>
      <c r="G16" s="61"/>
      <c r="H16" s="61"/>
      <c r="I16" s="61"/>
      <c r="J16" s="60"/>
    </row>
    <row r="17" spans="1:10" ht="15" customHeight="1" x14ac:dyDescent="0.25">
      <c r="A17" s="59"/>
      <c r="B17" s="59"/>
      <c r="C17" s="60"/>
      <c r="D17" s="27"/>
      <c r="E17" s="21"/>
      <c r="F17" s="61"/>
      <c r="G17" s="61"/>
      <c r="H17" s="61"/>
      <c r="I17" s="61"/>
      <c r="J17" s="60"/>
    </row>
    <row r="18" spans="1:10" ht="15" customHeight="1" x14ac:dyDescent="0.25">
      <c r="A18" s="59"/>
      <c r="B18" s="59"/>
      <c r="C18" s="60"/>
      <c r="D18" s="27"/>
      <c r="E18" s="21"/>
      <c r="F18" s="61"/>
      <c r="G18" s="61"/>
      <c r="H18" s="61"/>
      <c r="I18" s="61"/>
      <c r="J18" s="60"/>
    </row>
    <row r="19" spans="1:10" ht="15" customHeight="1" x14ac:dyDescent="0.25">
      <c r="A19" s="59"/>
      <c r="B19" s="59"/>
      <c r="C19" s="60"/>
      <c r="D19" s="27"/>
      <c r="E19" s="21"/>
      <c r="F19" s="61"/>
      <c r="G19" s="61"/>
      <c r="H19" s="61"/>
      <c r="I19" s="61"/>
      <c r="J19" s="60"/>
    </row>
    <row r="20" spans="1:10" ht="15" customHeight="1" x14ac:dyDescent="0.25">
      <c r="A20" s="59"/>
      <c r="B20" s="59"/>
      <c r="C20" s="60"/>
      <c r="D20" s="27"/>
      <c r="E20" s="21"/>
      <c r="F20" s="61"/>
      <c r="G20" s="61"/>
      <c r="H20" s="61"/>
      <c r="I20" s="61"/>
      <c r="J20" s="60"/>
    </row>
    <row r="21" spans="1:10" ht="15" customHeight="1" x14ac:dyDescent="0.25">
      <c r="A21" s="59"/>
      <c r="B21" s="59"/>
      <c r="C21" s="60"/>
      <c r="D21" s="27"/>
      <c r="E21" s="21"/>
      <c r="F21" s="61"/>
      <c r="G21" s="61"/>
      <c r="H21" s="61"/>
      <c r="I21" s="61"/>
      <c r="J21" s="60"/>
    </row>
    <row r="22" spans="1:10" ht="15" customHeight="1" x14ac:dyDescent="0.25">
      <c r="A22" s="59"/>
      <c r="B22" s="59"/>
      <c r="C22" s="60"/>
      <c r="D22" s="27"/>
      <c r="E22" s="21"/>
      <c r="F22" s="61"/>
      <c r="G22" s="61"/>
      <c r="H22" s="61"/>
      <c r="I22" s="61"/>
      <c r="J22" s="60"/>
    </row>
    <row r="23" spans="1:10" ht="15" customHeight="1" x14ac:dyDescent="0.25">
      <c r="A23" s="59"/>
      <c r="B23" s="59"/>
      <c r="C23" s="60"/>
      <c r="D23" s="27"/>
      <c r="E23" s="21"/>
      <c r="F23" s="61"/>
      <c r="G23" s="61"/>
      <c r="H23" s="61"/>
      <c r="I23" s="61"/>
      <c r="J23" s="60"/>
    </row>
    <row r="24" spans="1:10" ht="15" customHeight="1" x14ac:dyDescent="0.25">
      <c r="A24" s="59"/>
      <c r="B24" s="59"/>
      <c r="C24" s="60"/>
      <c r="D24" s="27"/>
      <c r="E24" s="21"/>
      <c r="F24" s="61"/>
      <c r="G24" s="61"/>
      <c r="H24" s="61"/>
      <c r="I24" s="61"/>
      <c r="J24" s="60"/>
    </row>
    <row r="25" spans="1:10" ht="15" customHeight="1" x14ac:dyDescent="0.25">
      <c r="A25" s="59"/>
      <c r="B25" s="59"/>
      <c r="C25" s="60"/>
      <c r="D25" s="27"/>
      <c r="E25" s="21"/>
      <c r="F25" s="61"/>
      <c r="G25" s="61"/>
      <c r="H25" s="61"/>
      <c r="I25" s="61"/>
      <c r="J25" s="60"/>
    </row>
    <row r="26" spans="1:10" ht="15" customHeight="1" x14ac:dyDescent="0.25">
      <c r="A26" s="59"/>
      <c r="B26" s="59"/>
      <c r="C26" s="60"/>
      <c r="D26" s="27"/>
      <c r="E26" s="21"/>
      <c r="F26" s="61"/>
      <c r="G26" s="61"/>
      <c r="H26" s="61"/>
      <c r="I26" s="61"/>
      <c r="J26" s="60"/>
    </row>
    <row r="27" spans="1:10" ht="15" customHeight="1" x14ac:dyDescent="0.25">
      <c r="A27" s="59"/>
      <c r="B27" s="59"/>
      <c r="C27" s="60"/>
      <c r="D27" s="27"/>
      <c r="E27" s="21"/>
      <c r="F27" s="61"/>
      <c r="G27" s="61"/>
      <c r="H27" s="61"/>
      <c r="I27" s="61"/>
      <c r="J27" s="60"/>
    </row>
    <row r="28" spans="1:10" ht="15" customHeight="1" x14ac:dyDescent="0.25">
      <c r="A28" s="59"/>
      <c r="B28" s="59"/>
      <c r="C28" s="60"/>
      <c r="D28" s="27"/>
      <c r="E28" s="21"/>
      <c r="F28" s="61"/>
      <c r="G28" s="61"/>
      <c r="H28" s="61"/>
      <c r="I28" s="61"/>
      <c r="J28" s="60"/>
    </row>
    <row r="29" spans="1:10" ht="15" customHeight="1" x14ac:dyDescent="0.25">
      <c r="A29" s="59"/>
      <c r="B29" s="59"/>
      <c r="C29" s="60"/>
      <c r="D29" s="27"/>
      <c r="E29" s="21"/>
      <c r="F29" s="61"/>
      <c r="G29" s="61"/>
      <c r="H29" s="61"/>
      <c r="I29" s="61"/>
      <c r="J29" s="60"/>
    </row>
    <row r="30" spans="1:10" ht="15" customHeight="1" x14ac:dyDescent="0.25">
      <c r="A30" s="59"/>
      <c r="B30" s="59"/>
      <c r="C30" s="60"/>
      <c r="D30" s="27"/>
      <c r="E30" s="21"/>
      <c r="F30" s="61"/>
      <c r="G30" s="61"/>
      <c r="H30" s="61"/>
      <c r="I30" s="61"/>
      <c r="J30" s="60"/>
    </row>
    <row r="31" spans="1:10" ht="15" customHeight="1" x14ac:dyDescent="0.25">
      <c r="A31" s="59"/>
      <c r="B31" s="59"/>
      <c r="C31" s="60"/>
      <c r="D31" s="27"/>
      <c r="E31" s="21"/>
      <c r="F31" s="61"/>
      <c r="G31" s="61"/>
      <c r="H31" s="61"/>
      <c r="I31" s="61"/>
      <c r="J31" s="60"/>
    </row>
    <row r="32" spans="1:10" ht="15" customHeight="1" x14ac:dyDescent="0.25">
      <c r="A32" s="59"/>
      <c r="B32" s="59"/>
      <c r="C32" s="60"/>
      <c r="D32" s="27"/>
      <c r="E32" s="21"/>
      <c r="F32" s="61"/>
      <c r="G32" s="61"/>
      <c r="H32" s="61"/>
      <c r="I32" s="61"/>
      <c r="J32" s="60"/>
    </row>
    <row r="33" spans="1:11" ht="15" customHeight="1" x14ac:dyDescent="0.25">
      <c r="A33" s="59"/>
      <c r="B33" s="59"/>
      <c r="C33" s="60"/>
      <c r="D33" s="27"/>
      <c r="E33" s="21"/>
      <c r="F33" s="61"/>
      <c r="G33" s="61"/>
      <c r="H33" s="61"/>
      <c r="I33" s="61"/>
      <c r="J33" s="60"/>
    </row>
    <row r="34" spans="1:11" ht="15" customHeight="1" x14ac:dyDescent="0.25">
      <c r="A34" s="59"/>
      <c r="B34" s="59"/>
      <c r="C34" s="60"/>
      <c r="D34" s="27"/>
      <c r="E34" s="21"/>
      <c r="F34" s="61"/>
      <c r="G34" s="61"/>
      <c r="H34" s="61"/>
      <c r="I34" s="61"/>
      <c r="J34" s="60"/>
    </row>
    <row r="35" spans="1:11" ht="15" customHeight="1" x14ac:dyDescent="0.25">
      <c r="A35" s="5"/>
      <c r="B35" s="5"/>
      <c r="C35" s="5"/>
      <c r="D35" s="5"/>
      <c r="E35" s="5"/>
      <c r="F35" s="5"/>
      <c r="G35" s="5"/>
      <c r="H35" s="5"/>
      <c r="I35" s="5"/>
      <c r="J35" s="5"/>
      <c r="K35" s="6"/>
    </row>
    <row r="36" spans="1:11" ht="15" customHeight="1" x14ac:dyDescent="0.25">
      <c r="A36" s="163" t="s">
        <v>10</v>
      </c>
      <c r="B36" s="163"/>
      <c r="C36" s="163"/>
      <c r="D36" s="163"/>
      <c r="E36" s="163"/>
      <c r="F36" s="163"/>
      <c r="G36" s="163"/>
      <c r="H36" s="163"/>
      <c r="I36" s="163"/>
      <c r="J36" s="163"/>
      <c r="K36" s="6"/>
    </row>
    <row r="37" spans="1:11" x14ac:dyDescent="0.25">
      <c r="A37" s="189"/>
      <c r="B37" s="190"/>
      <c r="C37" s="190"/>
      <c r="D37" s="190"/>
      <c r="E37" s="190"/>
      <c r="F37" s="190"/>
      <c r="G37" s="190"/>
      <c r="H37" s="190"/>
      <c r="I37" s="190"/>
      <c r="J37" s="191"/>
      <c r="K37" s="6"/>
    </row>
    <row r="38" spans="1:11" x14ac:dyDescent="0.25">
      <c r="A38" s="192"/>
      <c r="B38" s="193"/>
      <c r="C38" s="193"/>
      <c r="D38" s="193"/>
      <c r="E38" s="193"/>
      <c r="F38" s="193"/>
      <c r="G38" s="193"/>
      <c r="H38" s="193"/>
      <c r="I38" s="193"/>
      <c r="J38" s="194"/>
    </row>
    <row r="39" spans="1:11" x14ac:dyDescent="0.25">
      <c r="A39" s="192"/>
      <c r="B39" s="193"/>
      <c r="C39" s="193"/>
      <c r="D39" s="193"/>
      <c r="E39" s="193"/>
      <c r="F39" s="193"/>
      <c r="G39" s="193"/>
      <c r="H39" s="193"/>
      <c r="I39" s="193"/>
      <c r="J39" s="194"/>
    </row>
    <row r="40" spans="1:11" x14ac:dyDescent="0.25">
      <c r="A40" s="192"/>
      <c r="B40" s="193"/>
      <c r="C40" s="193"/>
      <c r="D40" s="193"/>
      <c r="E40" s="193"/>
      <c r="F40" s="193"/>
      <c r="G40" s="193"/>
      <c r="H40" s="193"/>
      <c r="I40" s="193"/>
      <c r="J40" s="194"/>
    </row>
    <row r="41" spans="1:11" x14ac:dyDescent="0.25">
      <c r="A41" s="192"/>
      <c r="B41" s="193"/>
      <c r="C41" s="193"/>
      <c r="D41" s="193"/>
      <c r="E41" s="193"/>
      <c r="F41" s="193"/>
      <c r="G41" s="193"/>
      <c r="H41" s="193"/>
      <c r="I41" s="193"/>
      <c r="J41" s="194"/>
    </row>
    <row r="42" spans="1:11" x14ac:dyDescent="0.25">
      <c r="A42" s="192"/>
      <c r="B42" s="193"/>
      <c r="C42" s="193"/>
      <c r="D42" s="193"/>
      <c r="E42" s="193"/>
      <c r="F42" s="193"/>
      <c r="G42" s="193"/>
      <c r="H42" s="193"/>
      <c r="I42" s="193"/>
      <c r="J42" s="194"/>
    </row>
    <row r="43" spans="1:11" x14ac:dyDescent="0.25">
      <c r="A43" s="192"/>
      <c r="B43" s="193"/>
      <c r="C43" s="193"/>
      <c r="D43" s="193"/>
      <c r="E43" s="193"/>
      <c r="F43" s="193"/>
      <c r="G43" s="193"/>
      <c r="H43" s="193"/>
      <c r="I43" s="193"/>
      <c r="J43" s="194"/>
    </row>
    <row r="44" spans="1:11" x14ac:dyDescent="0.25">
      <c r="A44" s="192"/>
      <c r="B44" s="193"/>
      <c r="C44" s="193"/>
      <c r="D44" s="193"/>
      <c r="E44" s="193"/>
      <c r="F44" s="193"/>
      <c r="G44" s="193"/>
      <c r="H44" s="193"/>
      <c r="I44" s="193"/>
      <c r="J44" s="194"/>
    </row>
    <row r="45" spans="1:11" x14ac:dyDescent="0.25">
      <c r="A45" s="192"/>
      <c r="B45" s="193"/>
      <c r="C45" s="193"/>
      <c r="D45" s="193"/>
      <c r="E45" s="193"/>
      <c r="F45" s="193"/>
      <c r="G45" s="193"/>
      <c r="H45" s="193"/>
      <c r="I45" s="193"/>
      <c r="J45" s="194"/>
    </row>
    <row r="46" spans="1:11" x14ac:dyDescent="0.25">
      <c r="A46" s="192"/>
      <c r="B46" s="193"/>
      <c r="C46" s="193"/>
      <c r="D46" s="193"/>
      <c r="E46" s="193"/>
      <c r="F46" s="193"/>
      <c r="G46" s="193"/>
      <c r="H46" s="193"/>
      <c r="I46" s="193"/>
      <c r="J46" s="194"/>
    </row>
    <row r="47" spans="1:11" x14ac:dyDescent="0.25">
      <c r="A47" s="192"/>
      <c r="B47" s="193"/>
      <c r="C47" s="193"/>
      <c r="D47" s="193"/>
      <c r="E47" s="193"/>
      <c r="F47" s="193"/>
      <c r="G47" s="193"/>
      <c r="H47" s="193"/>
      <c r="I47" s="193"/>
      <c r="J47" s="194"/>
    </row>
    <row r="48" spans="1:11" x14ac:dyDescent="0.25">
      <c r="A48" s="192"/>
      <c r="B48" s="193"/>
      <c r="C48" s="193"/>
      <c r="D48" s="193"/>
      <c r="E48" s="193"/>
      <c r="F48" s="193"/>
      <c r="G48" s="193"/>
      <c r="H48" s="193"/>
      <c r="I48" s="193"/>
      <c r="J48" s="194"/>
    </row>
    <row r="49" spans="1:10" x14ac:dyDescent="0.25">
      <c r="A49" s="192"/>
      <c r="B49" s="193"/>
      <c r="C49" s="193"/>
      <c r="D49" s="193"/>
      <c r="E49" s="193"/>
      <c r="F49" s="193"/>
      <c r="G49" s="193"/>
      <c r="H49" s="193"/>
      <c r="I49" s="193"/>
      <c r="J49" s="194"/>
    </row>
    <row r="50" spans="1:10" x14ac:dyDescent="0.25">
      <c r="A50" s="192"/>
      <c r="B50" s="193"/>
      <c r="C50" s="193"/>
      <c r="D50" s="193"/>
      <c r="E50" s="193"/>
      <c r="F50" s="193"/>
      <c r="G50" s="193"/>
      <c r="H50" s="193"/>
      <c r="I50" s="193"/>
      <c r="J50" s="194"/>
    </row>
    <row r="51" spans="1:10" x14ac:dyDescent="0.25">
      <c r="A51" s="192"/>
      <c r="B51" s="193"/>
      <c r="C51" s="193"/>
      <c r="D51" s="193"/>
      <c r="E51" s="193"/>
      <c r="F51" s="193"/>
      <c r="G51" s="193"/>
      <c r="H51" s="193"/>
      <c r="I51" s="193"/>
      <c r="J51" s="194"/>
    </row>
    <row r="52" spans="1:10" x14ac:dyDescent="0.25">
      <c r="A52" s="192"/>
      <c r="B52" s="193"/>
      <c r="C52" s="193"/>
      <c r="D52" s="193"/>
      <c r="E52" s="193"/>
      <c r="F52" s="193"/>
      <c r="G52" s="193"/>
      <c r="H52" s="193"/>
      <c r="I52" s="193"/>
      <c r="J52" s="194"/>
    </row>
    <row r="53" spans="1:10" x14ac:dyDescent="0.25">
      <c r="A53" s="192"/>
      <c r="B53" s="193"/>
      <c r="C53" s="193"/>
      <c r="D53" s="193"/>
      <c r="E53" s="193"/>
      <c r="F53" s="193"/>
      <c r="G53" s="193"/>
      <c r="H53" s="193"/>
      <c r="I53" s="193"/>
      <c r="J53" s="194"/>
    </row>
    <row r="54" spans="1:10" x14ac:dyDescent="0.25">
      <c r="A54" s="195"/>
      <c r="B54" s="196"/>
      <c r="C54" s="196"/>
      <c r="D54" s="196"/>
      <c r="E54" s="196"/>
      <c r="F54" s="196"/>
      <c r="G54" s="196"/>
      <c r="H54" s="196"/>
      <c r="I54" s="196"/>
      <c r="J54" s="197"/>
    </row>
  </sheetData>
  <mergeCells count="12">
    <mergeCell ref="A37:J54"/>
    <mergeCell ref="A3:J3"/>
    <mergeCell ref="A5:A6"/>
    <mergeCell ref="C5:C6"/>
    <mergeCell ref="D5:E5"/>
    <mergeCell ref="F5:F6"/>
    <mergeCell ref="H5:H6"/>
    <mergeCell ref="J5:J6"/>
    <mergeCell ref="A36:J36"/>
    <mergeCell ref="B5:B6"/>
    <mergeCell ref="I5:I6"/>
    <mergeCell ref="G5:G6"/>
  </mergeCells>
  <phoneticPr fontId="0" type="noConversion"/>
  <pageMargins left="0" right="0" top="1" bottom="1" header="0.5" footer="0.5"/>
  <pageSetup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4"/>
  <sheetViews>
    <sheetView zoomScale="80" workbookViewId="0">
      <selection activeCell="A8" sqref="A8"/>
    </sheetView>
  </sheetViews>
  <sheetFormatPr defaultColWidth="9.109375" defaultRowHeight="13.2" x14ac:dyDescent="0.25"/>
  <cols>
    <col min="1" max="2" width="35.5546875" style="1" customWidth="1"/>
    <col min="3" max="7" width="15.6640625" style="1" customWidth="1"/>
    <col min="8" max="8" width="50.6640625" style="1" customWidth="1"/>
    <col min="9" max="16384" width="9.109375" style="1"/>
  </cols>
  <sheetData>
    <row r="1" spans="1:8" ht="15" customHeight="1" x14ac:dyDescent="0.25">
      <c r="A1" s="48" t="s">
        <v>26</v>
      </c>
      <c r="B1" s="52"/>
      <c r="C1" s="5"/>
      <c r="D1" s="5"/>
      <c r="E1" s="5"/>
      <c r="F1" s="5"/>
      <c r="G1" s="5"/>
      <c r="H1" s="5"/>
    </row>
    <row r="2" spans="1:8" ht="15" customHeight="1" x14ac:dyDescent="0.25">
      <c r="A2" s="8" t="s">
        <v>25</v>
      </c>
      <c r="B2" s="52"/>
      <c r="C2" s="5"/>
      <c r="D2" s="5"/>
      <c r="E2" s="5"/>
      <c r="F2" s="5"/>
      <c r="G2" s="5"/>
      <c r="H2" s="5"/>
    </row>
    <row r="3" spans="1:8" x14ac:dyDescent="0.25">
      <c r="A3" s="187" t="s">
        <v>164</v>
      </c>
      <c r="B3" s="187"/>
      <c r="C3" s="187"/>
      <c r="D3" s="187"/>
      <c r="E3" s="187"/>
      <c r="F3" s="187"/>
      <c r="G3" s="187"/>
      <c r="H3" s="187"/>
    </row>
    <row r="4" spans="1:8" s="15" customFormat="1" ht="15" customHeight="1" x14ac:dyDescent="0.25">
      <c r="A4" s="187" t="s">
        <v>23</v>
      </c>
      <c r="B4" s="187"/>
      <c r="C4" s="187"/>
      <c r="D4" s="187"/>
      <c r="E4" s="187"/>
      <c r="F4" s="187"/>
      <c r="G4" s="187"/>
      <c r="H4" s="187"/>
    </row>
    <row r="5" spans="1:8" s="5" customFormat="1" ht="15" customHeight="1" x14ac:dyDescent="0.25"/>
    <row r="6" spans="1:8" ht="20.100000000000001" customHeight="1" x14ac:dyDescent="0.25">
      <c r="A6" s="207" t="s">
        <v>0</v>
      </c>
      <c r="B6" s="203" t="s">
        <v>17</v>
      </c>
      <c r="C6" s="202" t="s">
        <v>200</v>
      </c>
      <c r="D6" s="202"/>
      <c r="E6" s="203" t="s">
        <v>127</v>
      </c>
      <c r="F6" s="202" t="s">
        <v>20</v>
      </c>
      <c r="G6" s="202"/>
      <c r="H6" s="205" t="s">
        <v>128</v>
      </c>
    </row>
    <row r="7" spans="1:8" ht="20.100000000000001" customHeight="1" x14ac:dyDescent="0.25">
      <c r="A7" s="208"/>
      <c r="B7" s="209"/>
      <c r="C7" s="45" t="s">
        <v>18</v>
      </c>
      <c r="D7" s="45" t="s">
        <v>19</v>
      </c>
      <c r="E7" s="209"/>
      <c r="F7" s="45" t="s">
        <v>18</v>
      </c>
      <c r="G7" s="45" t="s">
        <v>19</v>
      </c>
      <c r="H7" s="210"/>
    </row>
    <row r="8" spans="1:8" ht="15" customHeight="1" x14ac:dyDescent="0.25">
      <c r="A8" s="59"/>
      <c r="B8" s="60"/>
      <c r="C8" s="27"/>
      <c r="D8" s="21"/>
      <c r="E8" s="61"/>
      <c r="F8" s="27"/>
      <c r="G8" s="21"/>
      <c r="H8" s="62"/>
    </row>
    <row r="9" spans="1:8" ht="15" customHeight="1" x14ac:dyDescent="0.25">
      <c r="A9" s="59"/>
      <c r="B9" s="60"/>
      <c r="C9" s="27"/>
      <c r="D9" s="21"/>
      <c r="E9" s="61"/>
      <c r="F9" s="27"/>
      <c r="G9" s="21"/>
      <c r="H9" s="62"/>
    </row>
    <row r="10" spans="1:8" ht="15" customHeight="1" x14ac:dyDescent="0.25">
      <c r="A10" s="59"/>
      <c r="B10" s="60"/>
      <c r="C10" s="27"/>
      <c r="D10" s="21"/>
      <c r="E10" s="61"/>
      <c r="F10" s="27"/>
      <c r="G10" s="21"/>
      <c r="H10" s="62"/>
    </row>
    <row r="11" spans="1:8" ht="15" customHeight="1" x14ac:dyDescent="0.25">
      <c r="A11" s="59"/>
      <c r="B11" s="60"/>
      <c r="C11" s="27"/>
      <c r="D11" s="21"/>
      <c r="E11" s="61"/>
      <c r="F11" s="27"/>
      <c r="G11" s="21"/>
      <c r="H11" s="62"/>
    </row>
    <row r="12" spans="1:8" ht="15" customHeight="1" x14ac:dyDescent="0.25">
      <c r="A12" s="59"/>
      <c r="B12" s="60"/>
      <c r="C12" s="27"/>
      <c r="D12" s="21"/>
      <c r="E12" s="61"/>
      <c r="F12" s="27"/>
      <c r="G12" s="21"/>
      <c r="H12" s="62"/>
    </row>
    <row r="13" spans="1:8" ht="15" customHeight="1" x14ac:dyDescent="0.25">
      <c r="A13" s="59"/>
      <c r="B13" s="60"/>
      <c r="C13" s="27"/>
      <c r="D13" s="21"/>
      <c r="E13" s="61"/>
      <c r="F13" s="27"/>
      <c r="G13" s="21"/>
      <c r="H13" s="62"/>
    </row>
    <row r="14" spans="1:8" ht="15" customHeight="1" x14ac:dyDescent="0.25">
      <c r="A14" s="59"/>
      <c r="B14" s="60"/>
      <c r="C14" s="27"/>
      <c r="D14" s="21"/>
      <c r="E14" s="61"/>
      <c r="F14" s="27"/>
      <c r="G14" s="21"/>
      <c r="H14" s="62"/>
    </row>
    <row r="15" spans="1:8" ht="15" customHeight="1" x14ac:dyDescent="0.25">
      <c r="A15" s="59"/>
      <c r="B15" s="60"/>
      <c r="C15" s="27"/>
      <c r="D15" s="21"/>
      <c r="E15" s="61"/>
      <c r="F15" s="27"/>
      <c r="G15" s="21"/>
      <c r="H15" s="62"/>
    </row>
    <row r="16" spans="1:8" ht="15" customHeight="1" x14ac:dyDescent="0.25">
      <c r="A16" s="59"/>
      <c r="B16" s="60"/>
      <c r="C16" s="27"/>
      <c r="D16" s="21"/>
      <c r="E16" s="61"/>
      <c r="F16" s="27"/>
      <c r="G16" s="21"/>
      <c r="H16" s="62"/>
    </row>
    <row r="17" spans="1:8" ht="15" customHeight="1" x14ac:dyDescent="0.25">
      <c r="A17" s="59"/>
      <c r="B17" s="60"/>
      <c r="C17" s="27"/>
      <c r="D17" s="21"/>
      <c r="E17" s="61"/>
      <c r="F17" s="27"/>
      <c r="G17" s="21"/>
      <c r="H17" s="62"/>
    </row>
    <row r="18" spans="1:8" ht="15" customHeight="1" x14ac:dyDescent="0.25">
      <c r="A18" s="59"/>
      <c r="B18" s="60"/>
      <c r="C18" s="27"/>
      <c r="D18" s="21"/>
      <c r="E18" s="61"/>
      <c r="F18" s="27"/>
      <c r="G18" s="21"/>
      <c r="H18" s="62"/>
    </row>
    <row r="19" spans="1:8" ht="15" customHeight="1" x14ac:dyDescent="0.25">
      <c r="A19" s="59"/>
      <c r="B19" s="60"/>
      <c r="C19" s="27"/>
      <c r="D19" s="21"/>
      <c r="E19" s="61"/>
      <c r="F19" s="27"/>
      <c r="G19" s="21"/>
      <c r="H19" s="62"/>
    </row>
    <row r="20" spans="1:8" ht="15" customHeight="1" x14ac:dyDescent="0.25">
      <c r="A20" s="59"/>
      <c r="B20" s="60"/>
      <c r="C20" s="27"/>
      <c r="D20" s="21"/>
      <c r="E20" s="61"/>
      <c r="F20" s="27"/>
      <c r="G20" s="21"/>
      <c r="H20" s="62"/>
    </row>
    <row r="21" spans="1:8" ht="15" customHeight="1" x14ac:dyDescent="0.25">
      <c r="A21" s="59"/>
      <c r="B21" s="60"/>
      <c r="C21" s="27"/>
      <c r="D21" s="21"/>
      <c r="E21" s="61"/>
      <c r="F21" s="27"/>
      <c r="G21" s="21"/>
      <c r="H21" s="62"/>
    </row>
    <row r="22" spans="1:8" ht="15" customHeight="1" x14ac:dyDescent="0.25">
      <c r="A22" s="59"/>
      <c r="B22" s="60"/>
      <c r="C22" s="27"/>
      <c r="D22" s="21"/>
      <c r="E22" s="61"/>
      <c r="F22" s="27"/>
      <c r="G22" s="21"/>
      <c r="H22" s="62"/>
    </row>
    <row r="23" spans="1:8" ht="15" customHeight="1" x14ac:dyDescent="0.25">
      <c r="A23" s="59"/>
      <c r="B23" s="60"/>
      <c r="C23" s="27"/>
      <c r="D23" s="21"/>
      <c r="E23" s="61"/>
      <c r="F23" s="27"/>
      <c r="G23" s="21"/>
      <c r="H23" s="62"/>
    </row>
    <row r="24" spans="1:8" ht="15" customHeight="1" x14ac:dyDescent="0.25">
      <c r="A24" s="59"/>
      <c r="B24" s="60"/>
      <c r="C24" s="27"/>
      <c r="D24" s="21"/>
      <c r="E24" s="61"/>
      <c r="F24" s="27"/>
      <c r="G24" s="21"/>
      <c r="H24" s="62"/>
    </row>
    <row r="25" spans="1:8" ht="15" customHeight="1" x14ac:dyDescent="0.25">
      <c r="A25" s="59"/>
      <c r="B25" s="60"/>
      <c r="C25" s="27"/>
      <c r="D25" s="21"/>
      <c r="E25" s="61"/>
      <c r="F25" s="27"/>
      <c r="G25" s="21"/>
      <c r="H25" s="62"/>
    </row>
    <row r="26" spans="1:8" ht="15" customHeight="1" x14ac:dyDescent="0.25">
      <c r="A26" s="59"/>
      <c r="B26" s="60"/>
      <c r="C26" s="27"/>
      <c r="D26" s="21"/>
      <c r="E26" s="61"/>
      <c r="F26" s="27"/>
      <c r="G26" s="21"/>
      <c r="H26" s="62"/>
    </row>
    <row r="27" spans="1:8" ht="15" customHeight="1" x14ac:dyDescent="0.25">
      <c r="A27" s="59"/>
      <c r="B27" s="60"/>
      <c r="C27" s="27"/>
      <c r="D27" s="21"/>
      <c r="E27" s="61"/>
      <c r="F27" s="27"/>
      <c r="G27" s="21"/>
      <c r="H27" s="62"/>
    </row>
    <row r="28" spans="1:8" ht="15" customHeight="1" x14ac:dyDescent="0.25">
      <c r="A28" s="59"/>
      <c r="B28" s="60"/>
      <c r="C28" s="27"/>
      <c r="D28" s="21"/>
      <c r="E28" s="61"/>
      <c r="F28" s="27"/>
      <c r="G28" s="21"/>
      <c r="H28" s="62"/>
    </row>
    <row r="29" spans="1:8" ht="15" customHeight="1" x14ac:dyDescent="0.25">
      <c r="A29" s="59"/>
      <c r="B29" s="60"/>
      <c r="C29" s="27"/>
      <c r="D29" s="21"/>
      <c r="E29" s="61"/>
      <c r="F29" s="27"/>
      <c r="G29" s="21"/>
      <c r="H29" s="62"/>
    </row>
    <row r="30" spans="1:8" ht="15" customHeight="1" x14ac:dyDescent="0.25">
      <c r="A30" s="59"/>
      <c r="B30" s="60"/>
      <c r="C30" s="27"/>
      <c r="D30" s="21"/>
      <c r="E30" s="61"/>
      <c r="F30" s="27"/>
      <c r="G30" s="21"/>
      <c r="H30" s="62"/>
    </row>
    <row r="31" spans="1:8" ht="15" customHeight="1" x14ac:dyDescent="0.25">
      <c r="A31" s="59"/>
      <c r="B31" s="60"/>
      <c r="C31" s="27"/>
      <c r="D31" s="21"/>
      <c r="E31" s="61"/>
      <c r="F31" s="27"/>
      <c r="G31" s="21"/>
      <c r="H31" s="62"/>
    </row>
    <row r="32" spans="1:8" ht="15" customHeight="1" x14ac:dyDescent="0.25">
      <c r="A32" s="59"/>
      <c r="B32" s="60"/>
      <c r="C32" s="27"/>
      <c r="D32" s="21"/>
      <c r="E32" s="61"/>
      <c r="F32" s="27"/>
      <c r="G32" s="21"/>
      <c r="H32" s="62"/>
    </row>
    <row r="33" spans="1:9" ht="15" customHeight="1" x14ac:dyDescent="0.25">
      <c r="A33" s="59"/>
      <c r="B33" s="60"/>
      <c r="C33" s="27"/>
      <c r="D33" s="21"/>
      <c r="E33" s="61"/>
      <c r="F33" s="27"/>
      <c r="G33" s="21"/>
      <c r="H33" s="62"/>
    </row>
    <row r="34" spans="1:9" ht="15" customHeight="1" x14ac:dyDescent="0.25">
      <c r="A34" s="59"/>
      <c r="B34" s="60"/>
      <c r="C34" s="27"/>
      <c r="D34" s="21"/>
      <c r="E34" s="61"/>
      <c r="F34" s="27"/>
      <c r="G34" s="21"/>
      <c r="H34" s="62"/>
    </row>
    <row r="35" spans="1:9" s="2" customFormat="1" ht="15" customHeight="1" x14ac:dyDescent="0.25">
      <c r="A35" s="36"/>
      <c r="B35" s="36"/>
      <c r="C35" s="36"/>
      <c r="D35" s="36"/>
      <c r="E35" s="36"/>
      <c r="F35" s="36"/>
      <c r="G35" s="36"/>
      <c r="H35" s="36"/>
      <c r="I35" s="13"/>
    </row>
    <row r="36" spans="1:9" s="2" customFormat="1" ht="15" customHeight="1" x14ac:dyDescent="0.25">
      <c r="A36" s="163" t="s">
        <v>10</v>
      </c>
      <c r="B36" s="163"/>
      <c r="C36" s="163"/>
      <c r="D36" s="163"/>
      <c r="E36" s="163"/>
      <c r="F36" s="163"/>
      <c r="G36" s="163"/>
      <c r="H36" s="163"/>
      <c r="I36" s="13"/>
    </row>
    <row r="37" spans="1:9" x14ac:dyDescent="0.25">
      <c r="A37" s="189"/>
      <c r="B37" s="190"/>
      <c r="C37" s="190"/>
      <c r="D37" s="190"/>
      <c r="E37" s="190"/>
      <c r="F37" s="190"/>
      <c r="G37" s="190"/>
      <c r="H37" s="191"/>
      <c r="I37" s="6"/>
    </row>
    <row r="38" spans="1:9" x14ac:dyDescent="0.25">
      <c r="A38" s="192"/>
      <c r="B38" s="193"/>
      <c r="C38" s="193"/>
      <c r="D38" s="193"/>
      <c r="E38" s="193"/>
      <c r="F38" s="193"/>
      <c r="G38" s="193"/>
      <c r="H38" s="194"/>
    </row>
    <row r="39" spans="1:9" x14ac:dyDescent="0.25">
      <c r="A39" s="192"/>
      <c r="B39" s="193"/>
      <c r="C39" s="193"/>
      <c r="D39" s="193"/>
      <c r="E39" s="193"/>
      <c r="F39" s="193"/>
      <c r="G39" s="193"/>
      <c r="H39" s="194"/>
    </row>
    <row r="40" spans="1:9" x14ac:dyDescent="0.25">
      <c r="A40" s="192"/>
      <c r="B40" s="193"/>
      <c r="C40" s="193"/>
      <c r="D40" s="193"/>
      <c r="E40" s="193"/>
      <c r="F40" s="193"/>
      <c r="G40" s="193"/>
      <c r="H40" s="194"/>
    </row>
    <row r="41" spans="1:9" x14ac:dyDescent="0.25">
      <c r="A41" s="192"/>
      <c r="B41" s="193"/>
      <c r="C41" s="193"/>
      <c r="D41" s="193"/>
      <c r="E41" s="193"/>
      <c r="F41" s="193"/>
      <c r="G41" s="193"/>
      <c r="H41" s="194"/>
    </row>
    <row r="42" spans="1:9" x14ac:dyDescent="0.25">
      <c r="A42" s="192"/>
      <c r="B42" s="193"/>
      <c r="C42" s="193"/>
      <c r="D42" s="193"/>
      <c r="E42" s="193"/>
      <c r="F42" s="193"/>
      <c r="G42" s="193"/>
      <c r="H42" s="194"/>
    </row>
    <row r="43" spans="1:9" x14ac:dyDescent="0.25">
      <c r="A43" s="192"/>
      <c r="B43" s="193"/>
      <c r="C43" s="193"/>
      <c r="D43" s="193"/>
      <c r="E43" s="193"/>
      <c r="F43" s="193"/>
      <c r="G43" s="193"/>
      <c r="H43" s="194"/>
    </row>
    <row r="44" spans="1:9" x14ac:dyDescent="0.25">
      <c r="A44" s="192"/>
      <c r="B44" s="193"/>
      <c r="C44" s="193"/>
      <c r="D44" s="193"/>
      <c r="E44" s="193"/>
      <c r="F44" s="193"/>
      <c r="G44" s="193"/>
      <c r="H44" s="194"/>
    </row>
    <row r="45" spans="1:9" x14ac:dyDescent="0.25">
      <c r="A45" s="192"/>
      <c r="B45" s="193"/>
      <c r="C45" s="193"/>
      <c r="D45" s="193"/>
      <c r="E45" s="193"/>
      <c r="F45" s="193"/>
      <c r="G45" s="193"/>
      <c r="H45" s="194"/>
    </row>
    <row r="46" spans="1:9" x14ac:dyDescent="0.25">
      <c r="A46" s="192"/>
      <c r="B46" s="193"/>
      <c r="C46" s="193"/>
      <c r="D46" s="193"/>
      <c r="E46" s="193"/>
      <c r="F46" s="193"/>
      <c r="G46" s="193"/>
      <c r="H46" s="194"/>
    </row>
    <row r="47" spans="1:9" x14ac:dyDescent="0.25">
      <c r="A47" s="192"/>
      <c r="B47" s="193"/>
      <c r="C47" s="193"/>
      <c r="D47" s="193"/>
      <c r="E47" s="193"/>
      <c r="F47" s="193"/>
      <c r="G47" s="193"/>
      <c r="H47" s="194"/>
    </row>
    <row r="48" spans="1:9" x14ac:dyDescent="0.25">
      <c r="A48" s="192"/>
      <c r="B48" s="193"/>
      <c r="C48" s="193"/>
      <c r="D48" s="193"/>
      <c r="E48" s="193"/>
      <c r="F48" s="193"/>
      <c r="G48" s="193"/>
      <c r="H48" s="194"/>
    </row>
    <row r="49" spans="1:8" x14ac:dyDescent="0.25">
      <c r="A49" s="192"/>
      <c r="B49" s="193"/>
      <c r="C49" s="193"/>
      <c r="D49" s="193"/>
      <c r="E49" s="193"/>
      <c r="F49" s="193"/>
      <c r="G49" s="193"/>
      <c r="H49" s="194"/>
    </row>
    <row r="50" spans="1:8" x14ac:dyDescent="0.25">
      <c r="A50" s="192"/>
      <c r="B50" s="193"/>
      <c r="C50" s="193"/>
      <c r="D50" s="193"/>
      <c r="E50" s="193"/>
      <c r="F50" s="193"/>
      <c r="G50" s="193"/>
      <c r="H50" s="194"/>
    </row>
    <row r="51" spans="1:8" x14ac:dyDescent="0.25">
      <c r="A51" s="192"/>
      <c r="B51" s="193"/>
      <c r="C51" s="193"/>
      <c r="D51" s="193"/>
      <c r="E51" s="193"/>
      <c r="F51" s="193"/>
      <c r="G51" s="193"/>
      <c r="H51" s="194"/>
    </row>
    <row r="52" spans="1:8" x14ac:dyDescent="0.25">
      <c r="A52" s="192"/>
      <c r="B52" s="193"/>
      <c r="C52" s="193"/>
      <c r="D52" s="193"/>
      <c r="E52" s="193"/>
      <c r="F52" s="193"/>
      <c r="G52" s="193"/>
      <c r="H52" s="194"/>
    </row>
    <row r="53" spans="1:8" x14ac:dyDescent="0.25">
      <c r="A53" s="192"/>
      <c r="B53" s="193"/>
      <c r="C53" s="193"/>
      <c r="D53" s="193"/>
      <c r="E53" s="193"/>
      <c r="F53" s="193"/>
      <c r="G53" s="193"/>
      <c r="H53" s="194"/>
    </row>
    <row r="54" spans="1:8" x14ac:dyDescent="0.25">
      <c r="A54" s="195"/>
      <c r="B54" s="196"/>
      <c r="C54" s="196"/>
      <c r="D54" s="196"/>
      <c r="E54" s="196"/>
      <c r="F54" s="196"/>
      <c r="G54" s="196"/>
      <c r="H54" s="197"/>
    </row>
  </sheetData>
  <mergeCells count="10">
    <mergeCell ref="A4:H4"/>
    <mergeCell ref="A37:H54"/>
    <mergeCell ref="A3:H3"/>
    <mergeCell ref="A6:A7"/>
    <mergeCell ref="B6:B7"/>
    <mergeCell ref="C6:D6"/>
    <mergeCell ref="E6:E7"/>
    <mergeCell ref="F6:G6"/>
    <mergeCell ref="H6:H7"/>
    <mergeCell ref="A36:H36"/>
  </mergeCells>
  <phoneticPr fontId="0" type="noConversion"/>
  <pageMargins left="0" right="0" top="1" bottom="1" header="0.5" footer="0.5"/>
  <pageSetup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General</vt:lpstr>
      <vt:lpstr>Firm Background</vt:lpstr>
      <vt:lpstr>Investment Strategy</vt:lpstr>
      <vt:lpstr>Investment Approach</vt:lpstr>
      <vt:lpstr>Portfolio Construction</vt:lpstr>
      <vt:lpstr>Characteristics</vt:lpstr>
      <vt:lpstr>Attribution</vt:lpstr>
      <vt:lpstr>Investment Team</vt:lpstr>
      <vt:lpstr>Team Departures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2014-05-06T12:40:03Z</dcterms:created>
  <dcterms:modified xsi:type="dcterms:W3CDTF">2026-06-05T18:51:29Z</dcterms:modified>
</cp:coreProperties>
</file>